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5440" windowHeight="12435" tabRatio="847"/>
  </bookViews>
  <sheets>
    <sheet name="Caracterización" sheetId="5" r:id="rId1"/>
    <sheet name="INDICADOR 1" sheetId="6" r:id="rId2"/>
    <sheet name="INDICADOR 2" sheetId="10" r:id="rId3"/>
    <sheet name="INDICADOR 3" sheetId="11" r:id="rId4"/>
    <sheet name="INDICADOR 4" sheetId="12" r:id="rId5"/>
    <sheet name="Normograma" sheetId="14" r:id="rId6"/>
    <sheet name="Listas desplegables" sheetId="8" state="hidden" r:id="rId7"/>
    <sheet name="Políticas de operación" sheetId="13" state="hidden" r:id="rId8"/>
  </sheets>
  <definedNames>
    <definedName name="_xlnm._FilterDatabase" localSheetId="0" hidden="1">Caracterización!$A$15:$Y$15</definedName>
    <definedName name="_xlnm._FilterDatabase" localSheetId="5" hidden="1">Normograma!$A$4:$F$73</definedName>
    <definedName name="Apoyo">'Listas desplegables'!$G$33:$G$38</definedName>
    <definedName name="_xlnm.Print_Area" localSheetId="1">'INDICADOR 1'!$A$1:$S$24</definedName>
    <definedName name="_xlnm.Print_Area" localSheetId="2">'INDICADOR 2'!$A$1:$S$24</definedName>
    <definedName name="_xlnm.Print_Area" localSheetId="3">'INDICADOR 3'!$A$1:$S$24</definedName>
    <definedName name="_xlnm.Print_Area" localSheetId="4">'INDICADOR 4'!$A$1:$S$24</definedName>
    <definedName name="_xlnm.Print_Area" localSheetId="5">Normograma!$A$1:$E$64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#REF!</definedName>
    <definedName name="Tipo">'Listas desplegables'!$F$3:$F$46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 i="12" l="1"/>
  <c r="C8" i="12"/>
  <c r="C6" i="12"/>
  <c r="M6" i="12" s="1"/>
  <c r="M5" i="12"/>
  <c r="M8" i="11"/>
  <c r="C8" i="11"/>
  <c r="C6" i="11"/>
  <c r="M6" i="11" s="1"/>
  <c r="M5" i="11"/>
  <c r="M8" i="10"/>
  <c r="C8" i="10"/>
  <c r="C6" i="10"/>
  <c r="M6" i="10" s="1"/>
  <c r="M5" i="10"/>
  <c r="M8" i="6" l="1"/>
  <c r="C8" i="6"/>
  <c r="C11" i="6" l="1"/>
  <c r="C6" i="6"/>
  <c r="M6" i="6" s="1"/>
  <c r="M5" i="6"/>
  <c r="E12" i="5"/>
  <c r="E7" i="5" l="1"/>
  <c r="H7" i="5"/>
</calcChain>
</file>

<file path=xl/sharedStrings.xml><?xml version="1.0" encoding="utf-8"?>
<sst xmlns="http://schemas.openxmlformats.org/spreadsheetml/2006/main" count="908" uniqueCount="538">
  <si>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</si>
  <si>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</si>
  <si>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</si>
  <si>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</si>
  <si>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</si>
  <si>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</si>
  <si>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</si>
  <si>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</si>
  <si>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</si>
  <si>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</si>
  <si>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</si>
  <si>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</si>
  <si>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</si>
  <si>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</si>
  <si>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</si>
  <si>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</si>
  <si>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</si>
  <si>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</si>
  <si>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</si>
  <si>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</si>
  <si>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</si>
  <si>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</si>
  <si>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</si>
  <si>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</si>
  <si>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</si>
  <si>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</si>
  <si>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</si>
  <si>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</si>
  <si>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</si>
  <si>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</si>
  <si>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</si>
  <si>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</si>
  <si>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</si>
  <si>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</si>
  <si>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</si>
  <si>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</si>
  <si>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</si>
  <si>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</si>
  <si>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</si>
  <si>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</si>
  <si>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</si>
  <si>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</si>
  <si>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</si>
  <si>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</si>
  <si>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</si>
  <si>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</si>
  <si>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</si>
  <si>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</si>
  <si>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</si>
  <si>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</si>
  <si>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</si>
  <si>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</si>
  <si>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</si>
  <si>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</si>
  <si>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</si>
  <si>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</si>
  <si>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</si>
  <si>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</si>
  <si>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</si>
  <si>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</si>
  <si>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</si>
  <si>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</si>
  <si>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</si>
  <si>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</si>
  <si>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</si>
  <si>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</si>
  <si>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</si>
  <si>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</si>
  <si>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</si>
  <si>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</si>
  <si>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</si>
  <si>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</si>
  <si>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</si>
  <si>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</si>
  <si>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</si>
  <si>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</si>
  <si>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</si>
  <si>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</si>
  <si>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</si>
  <si>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</si>
  <si>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</si>
  <si>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</si>
  <si>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</si>
  <si>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</si>
  <si>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</si>
  <si>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</si>
  <si>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</si>
  <si>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</si>
  <si>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</si>
  <si>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</si>
  <si>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</si>
  <si>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</si>
  <si>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</si>
  <si>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</si>
  <si>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</si>
  <si>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</si>
  <si>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</si>
  <si>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</si>
  <si>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</si>
  <si>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</si>
  <si>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</si>
  <si>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</si>
  <si>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</si>
  <si>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</si>
  <si>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</si>
  <si>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</si>
  <si>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</si>
  <si>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</si>
  <si>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</si>
  <si>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</si>
  <si>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</si>
  <si>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</si>
  <si>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</si>
  <si>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</si>
  <si>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</si>
  <si>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</si>
  <si>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</si>
  <si>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</si>
  <si>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</si>
  <si>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</si>
  <si>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</si>
  <si>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</si>
  <si>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</si>
  <si>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</si>
  <si>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</si>
  <si>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</si>
  <si>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</si>
  <si>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</si>
  <si>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</si>
  <si>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</si>
  <si>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</si>
  <si>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</si>
  <si>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</si>
  <si>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</si>
  <si>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</si>
  <si>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</si>
  <si>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</si>
  <si>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</si>
  <si>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</si>
  <si>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</si>
  <si>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</si>
  <si>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</si>
  <si>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</si>
  <si>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</si>
  <si>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</si>
  <si>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</si>
  <si>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</si>
  <si>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</si>
  <si>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</si>
  <si>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</si>
  <si>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</si>
  <si>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</si>
  <si>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</si>
  <si>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</si>
  <si>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</si>
  <si>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</si>
  <si>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</si>
  <si>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</si>
  <si>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</si>
  <si>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</si>
  <si>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</si>
  <si>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</si>
  <si>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</si>
  <si>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</si>
  <si>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</si>
  <si>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</si>
  <si>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</si>
  <si>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</si>
  <si>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</si>
  <si>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</si>
  <si>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</si>
  <si>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</si>
  <si>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</si>
  <si>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</si>
  <si>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</si>
  <si>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</si>
  <si>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</si>
  <si>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</si>
  <si>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</si>
  <si>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</si>
  <si>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</si>
  <si>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</si>
  <si>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</si>
  <si>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</si>
  <si>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</si>
  <si>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</si>
  <si>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</si>
  <si>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</si>
  <si>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</si>
  <si>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</si>
  <si>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</si>
  <si>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</si>
  <si>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</si>
  <si>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</si>
  <si>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</si>
  <si>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</si>
  <si>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</si>
  <si>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</si>
  <si>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</si>
  <si>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</si>
  <si>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</si>
  <si>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</si>
  <si>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</si>
  <si>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</si>
  <si>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</si>
  <si>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</si>
  <si>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</si>
  <si>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</si>
  <si>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</si>
  <si>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</si>
  <si>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</si>
  <si>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</si>
  <si>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</si>
  <si>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</si>
  <si>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</si>
  <si>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</si>
  <si>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</si>
  <si>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</si>
  <si>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</si>
  <si>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</si>
  <si>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</si>
  <si>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</si>
  <si>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</si>
  <si>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</si>
  <si>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</si>
  <si>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</si>
  <si>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</si>
  <si>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</si>
  <si>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</si>
  <si>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</si>
  <si>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</si>
  <si>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</si>
  <si>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</si>
  <si>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</si>
  <si>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</si>
  <si>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</si>
  <si>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</si>
  <si>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</si>
  <si>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</si>
  <si>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</si>
  <si>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</si>
  <si>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</si>
  <si>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</si>
  <si>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 xml:space="preserve">Jefe Oficina Asesora de Planeación
Servidores Públicos o contratistas designados de la OAP </t>
  </si>
  <si>
    <t>Superintendente de Industria y Comercio
Líderes de proceso</t>
  </si>
  <si>
    <t>Líder de proceso y su equipo de trabajo</t>
  </si>
  <si>
    <t>DE02 Revisión Estratégica</t>
  </si>
  <si>
    <t>CI01 Asesoría y Evaluación Independiente
CI02 Seguimiento Sistema Integral de Gestión Institucional</t>
  </si>
  <si>
    <t>Plan de Mejoramiento</t>
  </si>
  <si>
    <t>NORMOGRAMA PROCESO REVISIÓN ESTRATÉGICA -DE02</t>
  </si>
  <si>
    <t>Fecha actualización:</t>
  </si>
  <si>
    <t>Jerarquía de la norma</t>
  </si>
  <si>
    <t>Título</t>
  </si>
  <si>
    <t>Artículo</t>
  </si>
  <si>
    <t>Aplicación Específica</t>
  </si>
  <si>
    <t>Constitución</t>
  </si>
  <si>
    <t>Constitución Política de Colombia</t>
  </si>
  <si>
    <t xml:space="preserve">Ley </t>
  </si>
  <si>
    <t>Por la cual se ordena la publicidad de actos y documentos oficiales</t>
  </si>
  <si>
    <t xml:space="preserve">Toda persona tiene derecho a consultar los documentos que reposen en las oficinas públicas y a que se le expida copia de los mismos, siempre que dichos documentos no tengan carácter reservado conforme a la Constitución o la ley, o no hagan relación a la defensa o seguridad nacional. </t>
  </si>
  <si>
    <t>Sobre la Organización del Sistema de control Fiscal financiero y los organismos que la ejercen</t>
  </si>
  <si>
    <t>Título I, Capítulo I</t>
  </si>
  <si>
    <t xml:space="preserve">Estatuto básico de organización y funcionamiento de la administración pública </t>
  </si>
  <si>
    <t>Sobre Contratación </t>
  </si>
  <si>
    <t>De la Participación Comunitaria. </t>
  </si>
  <si>
    <t>Por la cual se establecen normas para el ejercicio de control interno en las entidades y organismos del estado y se dictan otras disposiciones.</t>
  </si>
  <si>
    <t>Ley</t>
  </si>
  <si>
    <t>Ley orgánica Plan Nacional de Desarrollo</t>
  </si>
  <si>
    <t>Por la cual se dictan normas tendientes a preservar la moralidad en la administración pública y se fijan disposiciones con el fin de erradicar la corrupción administrativa.</t>
  </si>
  <si>
    <t xml:space="preserve">Acción de Cumplimiento  </t>
  </si>
  <si>
    <t>Titulares de la Acción.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</si>
  <si>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</si>
  <si>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Estatutaria de Veedurías Ciudadanas</t>
  </si>
  <si>
    <t>Las veedurías tienen derecho a conocer las políticas, proyectos, programas, contratos. etc. Información es de obligatoria respuesta</t>
  </si>
  <si>
    <t>Código Disciplinario Único</t>
  </si>
  <si>
    <t>Por la cual se crea el acta de informe de gestión</t>
  </si>
  <si>
    <t>Aplicación total</t>
  </si>
  <si>
    <t>Por la cual se dictan disposiciones sobre racionalización de trámites y procedimientos administrativos de los organismos y entidades del Estado y de los particulares que ejercen funciones públicas o prestan servicios públicos.</t>
  </si>
  <si>
    <t xml:space="preserve">Por la cual se dictan normas orientadas a fortalecer los mecanismos de prevención, investigación y sanción de actos de corrupción y la efectividad del control de la gestión pública </t>
  </si>
  <si>
    <t>Por la cual se expide el Código de Procedimiento Administrativo y de lo Contencioso Administrativo</t>
  </si>
  <si>
    <t>Por medio de la cual se crea la ley de transparencia y del derecho a la información pública nacional y se dictan otras disposiciones</t>
  </si>
  <si>
    <t xml:space="preserve">Aplicación total </t>
  </si>
  <si>
    <t>Por la cual se dictan disposiciones en materia de promoción y protección del derecho a la participación democrática</t>
  </si>
  <si>
    <t>Título IV de la Rendición de Cuentas Capítulo I Artículos 48, 49, 50,51, 52, 53, 54, 55 y 56</t>
  </si>
  <si>
    <t>La estrategia de rendición de cuentas hace parte del Plan Anticorrupción y de Atención al Ciudadano.</t>
  </si>
  <si>
    <t>CONPES</t>
  </si>
  <si>
    <t>Política de Rendición de Cuentas de la Rama Ejecutiva a Los Ciudadanos</t>
  </si>
  <si>
    <t xml:space="preserve">Decreto </t>
  </si>
  <si>
    <t>Por el cual se reglamenta parcialmente la Ley 87 de 1993 en cuanto a elementos técnicos y administrativos que fortalezcan el sistema de control interno de las entidades y organismos del Estado.</t>
  </si>
  <si>
    <t>Recomendar prioridades para la adopción, adaptación, adecuado funcionamiento y optimización de los sistemas de información gerencial estadística, financiera, de planeación y de evaluación de procesos, así como para la utilización de indicadores de gestión generales y por áreas;   Estudiar y revisar la evaluación al cumplimiento de los planes, sistemas de control y seguridad interna y los resultados obtenidos por las dependencias del organismo o entidad. 
  Revisar el estado de ejecución de los objetivos, políticas, planes, metas y funciones que corresponden a cada una de las dependencias del organismo o entidad;</t>
  </si>
  <si>
    <t>Por la cual se desarrolla el artículo 88 de la Constitución Política de Colombia en relación con el ejercicio de las acciones populares y de grupo y se dictan otras disposiciones.</t>
  </si>
  <si>
    <t>General de Archivos</t>
  </si>
  <si>
    <t>Que reviste gran importancia continuar con la implementación de estrategias para el desarrollo transparente, eficiente y eficaz de las entidades y organismos públicos, que consoliden la modernización del Estado. Que una de estas estrategias es el fortalecimiento de los sistemas de control interno de las entidades y organismos del Estado, para que se constituya en un mecanismo eficaz de lucha contra la corrupción</t>
  </si>
  <si>
    <t>Por medio de la cual se reglamentan las Veedurías Ciudadanas</t>
  </si>
  <si>
    <t>Racionalización de trámites y procedimientos administrativos</t>
  </si>
  <si>
    <t>Entrega de información</t>
  </si>
  <si>
    <t>por el cual se organiza un sistema de aseguramiento de la calidad, almacenamiento y consulta de la información básica colombiana y se dictan otras disposiciones</t>
  </si>
  <si>
    <t>Define la información oficial básica, promueve su generación, adecuada administración y establece la creación de un portal de difusión.</t>
  </si>
  <si>
    <t>Por medio del cual se define la estrategia de monitoreo, seguimiento y control integral al gasto que se realice con recursos del Sistema General de Participaciones.</t>
  </si>
  <si>
    <t>Decreto</t>
  </si>
  <si>
    <t>Por medio del cual se modifica la estructura de la Superintendencia de Industria y Comercio, se determinan las funciones de sus dependencias y se dictan otras disposiciones.</t>
  </si>
  <si>
    <t>Por el cual se reglamentan los artículos de 73 y 76 la Ley 1474 de 2011</t>
  </si>
  <si>
    <t>Por el cual se establecen los lineamientos generales de la Estrategia de Gobierno en Lí­nea de la República de Colombia, se reglamentan parcialmente las Leyes 1341 de 2009 y 1450 de 2011, y se dictan otras disposiciones</t>
  </si>
  <si>
    <t xml:space="preserve">Decreto   </t>
  </si>
  <si>
    <t>"Por el cual se corrigen yerros en la Ley 1712 de 2014"</t>
  </si>
  <si>
    <t>Resolución orgánica</t>
  </si>
  <si>
    <t>Reglamento de rendición de cuentas, revisión y unificación de la información que se presenta a la Contraloría General de la República</t>
  </si>
  <si>
    <t>Reglamento de metodología de los planes de mejoramiento y se modifica parcialmente la resolución orgánica  5544 de 2003</t>
  </si>
  <si>
    <t>Resolución</t>
  </si>
  <si>
    <t>Por la cual se crea el Comité de Coordinación y Seguimiento en las áreas Institucionales y el de Gestión en cada una de las dependencias de la Superintendencia de Industria y Comercio.</t>
  </si>
  <si>
    <t>Comité Institucional de Desarrollo Administrativo.</t>
  </si>
  <si>
    <t>NTC GP</t>
  </si>
  <si>
    <t xml:space="preserve">Numerales 8.2;8.2.3;8.4; </t>
  </si>
  <si>
    <t xml:space="preserve">Seguimiento y medición; l. Análisis de datos </t>
  </si>
  <si>
    <t xml:space="preserve">NTC /ISO  </t>
  </si>
  <si>
    <t>9001:2008</t>
  </si>
  <si>
    <t xml:space="preserve">Normas; Sistemas de Gestion de Calidad - Requisitos </t>
  </si>
  <si>
    <t>Numeral 4.5.1</t>
  </si>
  <si>
    <t>14001:2014</t>
  </si>
  <si>
    <t xml:space="preserve">Requisitos Sistema de Gestion Ambiental </t>
  </si>
  <si>
    <t>Seguimiento y Medicion</t>
  </si>
  <si>
    <t>Eficacia</t>
  </si>
  <si>
    <t>Eficacia de la Gestión en el periodo Evaluado - EGPE</t>
  </si>
  <si>
    <t>Corresponde al calculo porcentual mediante el cual se mide el cumplimiento de las metas de gestión ponderadas de las actividades programadas para un periodo evaluado</t>
  </si>
  <si>
    <t>(Logro promedio ponderado de actividades del plan de Acción programadas para el periodo evaluado / Meta promedio ponderada de actividades del plan de acción para el periodo evaluado)*100</t>
  </si>
  <si>
    <t>Logro promedio ponderado de actividades del plan de Acción programadas para el periodo evaluado</t>
  </si>
  <si>
    <t>Meta promedio ponderada de actividades del plan de acción para el periodo evaluado</t>
  </si>
  <si>
    <t>Corresponde al promedio ponderada de los logros de las actividades del plan de acción programadas para el periodo evaluado</t>
  </si>
  <si>
    <t>Reportes, Informes</t>
  </si>
  <si>
    <t>Corresponde al promedio de las metas porcentuales programadas para un periodo especifico de todos los planes de acción</t>
  </si>
  <si>
    <t>Eficacia en el cumplimiento del Plan de Acción Institucional</t>
  </si>
  <si>
    <t>Calcular el avance porcentual ponderado del cumplimiento de las metas de producto de los Planes de Acción.</t>
  </si>
  <si>
    <t>(Sumatoria de cumplimiento ponderado de la Eficacia de los planes de Acción / Total planes de Acción formulados para el periodo evaluado ) * 100</t>
  </si>
  <si>
    <t>Sumatoria de cumplimiento ponderado de la Eficacia de los planes de Acción</t>
  </si>
  <si>
    <t>Total planes de Acción formulados para el periodo evaluado</t>
  </si>
  <si>
    <t>Cumplimiento Plan Estratégico Institucional</t>
  </si>
  <si>
    <t>Calcular el avance porcentual del cumplimiento de las metas del plan estratégico institucional (PEI) para el periodo evaluado.</t>
  </si>
  <si>
    <t>(Promedio del avance porcentual de las actividades programadas en el PEI para el año evaluado/Total metas programadas para la vigencia evaluada)*100</t>
  </si>
  <si>
    <t>Promedio del avance porcentual de las actividades programadas en el PEI para el año evaluado</t>
  </si>
  <si>
    <t>Total metas programadas para la vigencia evaluada</t>
  </si>
  <si>
    <t>Corresponde al promedio de los avances porcentuales que tienen cada una de las actividades del plan Estratégico Institucional  programadas para el año evaluado</t>
  </si>
  <si>
    <t>NA</t>
  </si>
  <si>
    <t>Informes, reportes</t>
  </si>
  <si>
    <t>Corresponde al total de las metas programadas para la vigencia evaluada</t>
  </si>
  <si>
    <t>PEI</t>
  </si>
  <si>
    <t>Anual</t>
  </si>
  <si>
    <t>Eficiencia del Plan de Acción Institucional</t>
  </si>
  <si>
    <t>Eficiencia</t>
  </si>
  <si>
    <t>Corresponde al promedio de eficiencia obtenido por todos los planes de acción de la SIC y que conforman el plan e Acción institucional PAI</t>
  </si>
  <si>
    <t>(Sumatoria de la eficiencia de todos los planes de acción que conforma el plan de Acción institucional / total planes de acción formulados)*100</t>
  </si>
  <si>
    <t>Sumatoria de la eficiencia de todos los planes de acción que conforma el plan de Acción institucional</t>
  </si>
  <si>
    <t>Total planes de acción formulados</t>
  </si>
  <si>
    <t>SC03 Gestión Ambiental</t>
  </si>
  <si>
    <t>Prácticas y controles en Seguridad y Salud en el Trabajo</t>
  </si>
  <si>
    <t>Art. 36.2</t>
  </si>
  <si>
    <t>Por medio del cual se expide el Decreto Reglamentario Único del Sector Presidencia de la República</t>
  </si>
  <si>
    <t>Por medio del cual se expide el Decreto Único Reglamentario del Sector Comercio, Industria y Turismo</t>
  </si>
  <si>
    <t>Por medio de la cual se crea el Comité Institucional de Gestión y Desempeño</t>
  </si>
  <si>
    <t xml:space="preserve">Documento Conpes </t>
  </si>
  <si>
    <t xml:space="preserve">Gestión Pública orientada a resultados </t>
  </si>
  <si>
    <t>Propone un sistema de evaluación conformado por dos módulos (autoevaluaciones y evaluaciones estratégicas)</t>
  </si>
  <si>
    <r>
      <rPr>
        <sz val="11"/>
        <color rgb="FFFF0000"/>
        <rFont val="Arial"/>
        <family val="2"/>
      </rPr>
      <t>1.5.</t>
    </r>
    <r>
      <rPr>
        <sz val="11"/>
        <rFont val="Arial"/>
        <family val="2"/>
      </rPr>
      <t xml:space="preserve"> Oficina Asesora de Planeación </t>
    </r>
  </si>
  <si>
    <t>Determinar el pocentaje de cumplimiento y / o avance de las actividades que componen el Plan Estrategico Institucional de la SIC</t>
  </si>
  <si>
    <t>Resultado Seguimiento Plan Estrategico Institucional 2018</t>
  </si>
  <si>
    <t>DE01   Formulación Estratégica 
DE02   Revisión Estratégica</t>
  </si>
  <si>
    <t>Todos los procesos de la Entidad</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</si>
  <si>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</si>
  <si>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</si>
  <si>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</si>
  <si>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</si>
  <si>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</si>
  <si>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</si>
  <si>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</si>
  <si>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</si>
  <si>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</si>
  <si>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</si>
  <si>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</si>
  <si>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</si>
  <si>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</si>
  <si>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</si>
  <si>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</si>
  <si>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Seguimiento</t>
  </si>
  <si>
    <t>CI02 Seguimiento Sistema Integral de Gestión Institucional
DE02 Revisión Estratégica</t>
  </si>
  <si>
    <t>Realizar Comité de Gestión, verificar cumplimiento y establecer acciones</t>
  </si>
  <si>
    <t>Establecer acciones correctivas y preventivas (de ser necesario)</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</si>
  <si>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</si>
  <si>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</si>
  <si>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</si>
  <si>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</si>
  <si>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</si>
  <si>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</si>
  <si>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</si>
  <si>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</si>
  <si>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</si>
  <si>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</si>
  <si>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</si>
  <si>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DE02   Revisión Estratégica</t>
  </si>
  <si>
    <t>Ministerio de Comercio, Industria y Turismo
Departamento Nacional de Planeación
Departamento Administrativo de la Función Pública</t>
  </si>
  <si>
    <t>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t>
  </si>
  <si>
    <t>Alta Dirección de la SIC
DE01 Formulación Estratégica 
DE02 Revisión Estratégica
CI02 Seguimiento Sistema Integral de Gestión Institucional</t>
  </si>
  <si>
    <t xml:space="preserve">
Lineamientos Superintendente de Industria y Comercio
Resultados de auditorias internas y externas
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</si>
  <si>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Establecer los lineamientos para 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t>
  </si>
  <si>
    <t xml:space="preserve">
Lineamientos para el seguimiento y verificación del Plan Estratégico Institucional, el Plan de Acción Institucional, la Programación Presupuestal y los Proyectos de Inversión </t>
  </si>
  <si>
    <t xml:space="preserve"> Ministerio de Comercio, Industria y Turismo-MINCIT
Departamento Nacional de Planeación
Entes de control y vigilancia
Partes interesadas (Grupos de Valor)</t>
  </si>
  <si>
    <t>Información sistema de trámites
Plan Estratégico Sectorial
Plan Estratégico Institucional
Proyecto de Inversión</t>
  </si>
  <si>
    <t xml:space="preserve">Correo electrónico o notificación con los lineamientos para el seguimiento y verificación del Plan de Acción Institucional y los Proyectos de Inversión </t>
  </si>
  <si>
    <t>Superintendentes delegados
Secretario (a) General
Jefes de Oficina
Directores 
Coordinadores
Enlaces</t>
  </si>
  <si>
    <t>Reporte de seguimiento al plan de acción
Reporte de seguimiento a proyectos de inversión
Soportes y evidencias del cumplimiento de actividades y productos</t>
  </si>
  <si>
    <t>Realizar mediciones de seguimiento al plan estratégico institucional y plan de acción. De acuerdo con lo establecido en el Procedimiento DE02-P01 Seguimiento a la Planeación Institucional.</t>
  </si>
  <si>
    <t xml:space="preserve">
Validación de la información reportada por las áreas al plan de acción
Validación de la información reportada por las áreas los proyectos de inversión</t>
  </si>
  <si>
    <t>Seguimiento a los productos y actividades de los planes de acción con mediciones de seguimiento</t>
  </si>
  <si>
    <t>Socializar el seguimiento a los planes de acción. De acuerdo con lo establecido en el Procedimiento DE02-P01 Seguimiento a la Planeación Institucional.</t>
  </si>
  <si>
    <t xml:space="preserve">Lista de asistencia de las reuniones con cada área
Publicación del seguimiento a los planes de acción </t>
  </si>
  <si>
    <t>Elaborar y presentar informes de seguimiento. De acuerdo con lo establecido en el Procedimiento DE02-P01 Seguimiento a la Planeación Institucional.</t>
  </si>
  <si>
    <t>Seguimiento a los productos y actividades de los planes de acción con mediciones de seguimiento.</t>
  </si>
  <si>
    <t xml:space="preserve">
Validación de la información reportada por las áreas al plan de acción.</t>
  </si>
  <si>
    <t>Informes de Seguimiento gestión</t>
  </si>
  <si>
    <t>Congreso de la República
Ministerio de Comercio, Industria y Turismo-MINCIT
Entes de control y vigilancia
Partes interesadas (Grupos de Valor)</t>
  </si>
  <si>
    <t>Validación de la información reportada por las áreas los proyectos de inversión</t>
  </si>
  <si>
    <t>Seguimiento cargado en el sistema - SPI</t>
  </si>
  <si>
    <t>Inicia con la orientación metodológica para el seguimiento de planes y proyectos, así como la actualización de las herramientas de medición y finaliza con los Informes de Seguimiento a la Gestión.</t>
  </si>
  <si>
    <t>Diseñar y ejecutar la estrategia de rendición de cuentas de la Superintendencia de Industria y Comercio. De acuerdo a lo establecido en el Procedimiento DE02-P02 Rendición de Cuentas.</t>
  </si>
  <si>
    <t>Jefe Oficina Asesora de Planeación
Jefe Oficina Servicios al Consumidor y Apoyo Empresarial 
Servidores Públicos o contratistas designados de la OAP y OSCAE</t>
  </si>
  <si>
    <t xml:space="preserve">Audiencia Rendición de Cuentas 
Informe general Rendición de Cuentas </t>
  </si>
  <si>
    <t xml:space="preserve">Superintendente de Industria y Comercio
Todos los procesos </t>
  </si>
  <si>
    <t>Ministerio de Comercio, Industria y Turismo - MINCIT
Entes de control y vigilancia
Partes interesadas (Grupos de Valor)</t>
  </si>
  <si>
    <t>Entes de control y vigilancia
Partes interesadas (Grupos de Valor)</t>
  </si>
  <si>
    <t>Alta Dirección de la SIC
Todos los procesos</t>
  </si>
  <si>
    <t xml:space="preserve">Lineamientos Superintendente de Industria y Comercio
Informes FURAG, MECI 
Índice de transparencia 
Caracterización de usuarios
Informe de rendición de cuentas de las Delegaturas, Oficinas y Secretaria General </t>
  </si>
  <si>
    <t>CÓDIGO:</t>
  </si>
  <si>
    <t>VERSIÓN:</t>
  </si>
  <si>
    <t>FECHA:</t>
  </si>
  <si>
    <t>DE02-C01</t>
  </si>
  <si>
    <t>Realizar la solicitud de seguimiento del plan estrategico institucional, los planes de acción y proyectos de inversión. De acuerdo con lo establecido en los Procedimientos DE02-P01 Seguimiento a la Planeación Institucional y DE02-P03 Seguimiento a los Proyectos de Inversión .</t>
  </si>
  <si>
    <r>
      <t xml:space="preserve">Reportar el seguimiento al plan estrategico institucional, plan de acción y proyectos de inversión. De acuerdo a lo establecido en el Procedimiento DE02-P01 Seguimiento a la Planeación Institucional y </t>
    </r>
    <r>
      <rPr>
        <sz val="11"/>
        <rFont val="Arial"/>
        <family val="2"/>
      </rPr>
      <t xml:space="preserve">DE02-P03 </t>
    </r>
    <r>
      <rPr>
        <sz val="11"/>
        <color theme="1"/>
        <rFont val="Arial"/>
        <family val="2"/>
      </rPr>
      <t>Seguimiento a los Proyectos de Inversión.</t>
    </r>
  </si>
  <si>
    <r>
      <t xml:space="preserve">Consolidar y validar la consistencia de la información reportada por las áreas. De acuerdo con lo establecido en los Procedimientos DE02-P01 Seguimiento a la Planeación Institucional y </t>
    </r>
    <r>
      <rPr>
        <sz val="11"/>
        <rFont val="Arial"/>
        <family val="2"/>
      </rPr>
      <t xml:space="preserve">DE02-P03 </t>
    </r>
    <r>
      <rPr>
        <sz val="11"/>
        <color theme="1"/>
        <rFont val="Arial"/>
        <family val="2"/>
      </rPr>
      <t>Seguimiento a los Proyectos de Inversión .</t>
    </r>
  </si>
  <si>
    <r>
      <t xml:space="preserve">Cargar el reporte de seguimiento a los proyectos de inversión en el Sistema de Seguimiento a Proyectos de Inversión - SPI. De </t>
    </r>
    <r>
      <rPr>
        <sz val="11"/>
        <rFont val="Arial"/>
        <family val="2"/>
      </rPr>
      <t>acuerdo a lo establecido en el Procedimiento DE02-P03</t>
    </r>
    <r>
      <rPr>
        <sz val="11"/>
        <color theme="1"/>
        <rFont val="Arial"/>
        <family val="2"/>
      </rPr>
      <t xml:space="preserve"> Seguimiento a los Proyectos de Inversión.</t>
    </r>
  </si>
  <si>
    <t>Numero   /   Fecha</t>
  </si>
  <si>
    <t>Carta</t>
  </si>
  <si>
    <t>Carta Iberoamericana de la función publica</t>
  </si>
  <si>
    <t>3654  /  2010</t>
  </si>
  <si>
    <t>23, 74, 209, 270, 343</t>
  </si>
  <si>
    <t>Derecho de petición, Derecho de las personas y organizaciones Acceso a los documentos públicos, Principios de la función pública, planes de desarrollo. Publicidad en la administración</t>
  </si>
  <si>
    <t>4886  /  2011</t>
  </si>
  <si>
    <t>1862  /  2015</t>
  </si>
  <si>
    <t>"Por el cual se corrige un yerro en la Ley 1712 de 2014', publicado en el Diario Oficial No. 49.637 de 16 de septiembre de 2015"</t>
  </si>
  <si>
    <t>1826  /  1994</t>
  </si>
  <si>
    <t>1537  /  2001</t>
  </si>
  <si>
    <t>3851  /  2006</t>
  </si>
  <si>
    <t>028  /  2008</t>
  </si>
  <si>
    <t>17, 18, 19, 20</t>
  </si>
  <si>
    <t>Presentación de metas de administración municipal y departamental,
Informe de resultados.
Rendición de cuentas de entidades territoriales.
Consulta pública de resultados</t>
  </si>
  <si>
    <t>2641  /  2012</t>
  </si>
  <si>
    <t>1, 2</t>
  </si>
  <si>
    <t>Metodología estrategias para la construcción del plan anticorrupción y de atención al ciudadano.
Estándares para la construcción del plan anticorrupción y de atención al ciudadano</t>
  </si>
  <si>
    <t>2693  /  2012</t>
  </si>
  <si>
    <t>6, 7</t>
  </si>
  <si>
    <t>Temas prioritarios para avances en la masificación de la estrategia de gobierno en línea.
Modelo de gobierno en línea</t>
  </si>
  <si>
    <t>1083  /  2015</t>
  </si>
  <si>
    <t>Por medio del cual se expide el Decreto Único Reglamentario del Sector de Función Pública y demás decretos de modificaciones</t>
  </si>
  <si>
    <t>2911  /  2008</t>
  </si>
  <si>
    <t>por medio del cual se reglamenta parcialmente el Decreto 028 de 2008 en relación con las actividades de control integral, y se dictan otras disposiciones.</t>
  </si>
  <si>
    <t>2199  /  2015</t>
  </si>
  <si>
    <t>“Por el cual se corrige un yerro en la Ley 1712 de 2014.”</t>
  </si>
  <si>
    <t>3075  /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</si>
  <si>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</si>
  <si>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1494  /  2015</t>
  </si>
  <si>
    <t>4, 26</t>
  </si>
  <si>
    <t xml:space="preserve">Corríjase el yerro contenido en el artículo 26 de la Ley 1712 de 2014. El artículo 26 de la Ley 1712 de 2014 quedará así: 
Respuesta a solicitud de acceso a información. </t>
  </si>
  <si>
    <t>152  /  1994</t>
  </si>
  <si>
    <t>4, 15, 29, 30,43,99,100</t>
  </si>
  <si>
    <t>De la participación administrativa como derecho de las personas, de las veedurías ciudadanas, Coordinación de las labores de formulación, evaluación, Informes al Congreso, Informes del Gobernador o Alcalde.
Evaluación</t>
  </si>
  <si>
    <t xml:space="preserve">393  /  1997 </t>
  </si>
  <si>
    <t>850  /  2003</t>
  </si>
  <si>
    <t>734  /  2002</t>
  </si>
  <si>
    <t>951  /  2005</t>
  </si>
  <si>
    <t>962  /  2005</t>
  </si>
  <si>
    <t>1474  /  2011</t>
  </si>
  <si>
    <t>1437  /  2011</t>
  </si>
  <si>
    <t>1712  /  2014</t>
  </si>
  <si>
    <t>1757  /  2015</t>
  </si>
  <si>
    <t>57  /  1985</t>
  </si>
  <si>
    <t>42  /  1993</t>
  </si>
  <si>
    <t>80  /  1993 </t>
  </si>
  <si>
    <t>87  /  1993</t>
  </si>
  <si>
    <t>2 Literal a) y f)
4 Literal del h) a la j)</t>
  </si>
  <si>
    <t>Objetivos del sistema de control interno.
Elementos para el Sistema de Control Interno. 
h. Establecimiento de mecanismos que faciliten el control ciudadano a la gestión de las entidades;
i. Establecimiento de sistemas modernos de información que faciliten la gestión y el control;
j.  Organización de métodos confiables para la evaluación de la gestión</t>
  </si>
  <si>
    <t>190  /  1995</t>
  </si>
  <si>
    <t>48, 51</t>
  </si>
  <si>
    <t>489  /  1998</t>
  </si>
  <si>
    <t>472  /  1998</t>
  </si>
  <si>
    <t>594  /  2000</t>
  </si>
  <si>
    <t>11,19,21,27</t>
  </si>
  <si>
    <t>Conformación archivos públicos, Soporte documental, Programas de gestión documental, Acceso y consulta de documentos.</t>
  </si>
  <si>
    <t xml:space="preserve">850  /  2003 </t>
  </si>
  <si>
    <t>962  /   2005</t>
  </si>
  <si>
    <t>909  /  2004</t>
  </si>
  <si>
    <t>“Por la cual se expiden normas que regulan el Empleo Público, la Carrera Administrativa, la Gerencia Pública y se dictan otras disposiciones.”</t>
  </si>
  <si>
    <t>1753  /   2015</t>
  </si>
  <si>
    <t>Por la cual se expide el Plan Nacional de Desarrollo 2014-2018 “Todos por un nuevo país”.</t>
  </si>
  <si>
    <t>Integración sistemas de gestión</t>
  </si>
  <si>
    <t xml:space="preserve">ley </t>
  </si>
  <si>
    <t>1955  /  2019</t>
  </si>
  <si>
    <t>Por el cual se expide el Plan Nacional de Desarrollo 2018-2022.
“Pacto por Colombia, Pacto por la Equidad”.</t>
  </si>
  <si>
    <t>Numeral 8,2 - 8,4 
Numeral 4.5.1</t>
  </si>
  <si>
    <t>Seguimiento y Medicion
Analisis de Datos
Medicion y Seguimiento del Desempeño</t>
  </si>
  <si>
    <t>1000  /  2009</t>
  </si>
  <si>
    <t>Norma Técnica de Calidad en la Gestión Pública</t>
  </si>
  <si>
    <t>22793  /  2011</t>
  </si>
  <si>
    <t>13337  /  2013</t>
  </si>
  <si>
    <t>5544  /  2003</t>
  </si>
  <si>
    <t>5580  /   2004</t>
  </si>
  <si>
    <t>2790 / 2015</t>
  </si>
  <si>
    <t>775 / 2005</t>
  </si>
  <si>
    <t>Por el cual se establece el Sistema Específico de Carrera Administrativa para las Superintendencias de la Administración Pública Nacional.</t>
  </si>
  <si>
    <t>Plan Anual de Gestión. Con fundamento en el marco constitucional y legal, cada Superintendente deberá aprobar para cada vigencia fiscal, a más tardar el 15 de diciembre de cada año, el Plan Anual de Gestión para el año siguiente, el cual para su elaboración y consolidación, definirá mecanismos de participación de todos los servidores públicos de la entidad respectiva.  En el Plan Anual de Gestión se identificarán todos los proyectos, actividades y funciones que deberá desarrollar la Superintendencia, y será la base para la concertación de objetivos y posterior evaluación de los servidores de carrera. 
Dicho Plan incluirá de manera detallada todas las metas operativas institucionales e individuales y las acciones de mejoramiento a las que se comprometerán cada Superintendencia, el Superintendente y cada uno de los servidores públicos de la entidad, durante la vigencia del Plan.</t>
  </si>
  <si>
    <t>2482 / 2012</t>
  </si>
  <si>
    <t>Por el cual se establecen los lineamientos generales para  la integración de la planeación y la gestión</t>
  </si>
  <si>
    <t xml:space="preserve">1081  /  2015 </t>
  </si>
  <si>
    <t>1084  /  2015</t>
  </si>
  <si>
    <t xml:space="preserve">Artículo 1.2.1.2. y otros </t>
  </si>
  <si>
    <t>Superintendencia de Industria y Comercio.</t>
  </si>
  <si>
    <t>1499 / 2017</t>
  </si>
  <si>
    <r>
      <t>Por medio del cual se modifica el Decreto 1083 de 2015, Decreto Único Reglamentario del Sector Función Pública, en lo relacionado con el Sistema de Gestión establecido en el artículo 133 de la Ley 1753 de 2015</t>
    </r>
    <r>
      <rPr>
        <sz val="10"/>
        <color rgb="FF707070"/>
        <rFont val="Arial"/>
        <family val="2"/>
      </rPr>
      <t>.</t>
    </r>
  </si>
  <si>
    <t>1074 /2015</t>
  </si>
  <si>
    <t xml:space="preserve">Directiva Presidencial </t>
  </si>
  <si>
    <t>N° 4  / l 2012</t>
  </si>
  <si>
    <t>Lineamientos para eficiencia administrativa y la política cero papel en la administración pública</t>
  </si>
  <si>
    <t>N° 9  /  2010</t>
  </si>
  <si>
    <t>Mediante el cual se dan directrices para la elaboración y articulación de los planes estratégicos sectoriales e institucionales e implementación del Sistema de Monitoreo de Gestión y Resultados.</t>
  </si>
  <si>
    <t xml:space="preserve">12600 / 2018 </t>
  </si>
  <si>
    <t>2790 / 1995</t>
  </si>
  <si>
    <t>Circular Externa</t>
  </si>
  <si>
    <t>.01/2018</t>
  </si>
  <si>
    <t xml:space="preserve">Lineamientos planeacion estratregica e Institucional   </t>
  </si>
  <si>
    <t xml:space="preserve">103 / 2015 </t>
  </si>
  <si>
    <t>Calcular el avance porcentual del cumplimiento de las metas del plan estratégico institucional (PEI) para el periodo evaluado</t>
  </si>
  <si>
    <t>Plan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</si>
</sst>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3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1"/>
      <color rgb="FFFF0000"/>
      <name val="Arial"/>
      <family val="2"/>
    </font>
    <font>
      <sz val="10"/>
      <color theme="1"/>
      <name val="Arial"/>
      <family val="2"/>
    </font>
    <font>
      <sz val="9"/>
      <color theme="1"/>
      <name val="Arial"/>
      <family val="2"/>
    </font>
    <font>
      <b/>
      <sz val="11"/>
      <name val="Arial"/>
      <family val="2"/>
    </font>
    <font>
      <sz val="11"/>
      <name val="Calibri"/>
      <family val="2"/>
      <scheme val="minor"/>
    </font>
    <font>
      <sz val="10"/>
      <color rgb="FF707070"/>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s>
  <borders count="5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medium">
        <color auto="1"/>
      </left>
      <right style="hair">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medium">
        <color indexed="64"/>
      </left>
      <right/>
      <top style="medium">
        <color indexed="64"/>
      </top>
      <bottom/>
      <diagonal/>
    </border>
    <border>
      <left/>
      <right/>
      <top style="medium">
        <color auto="1"/>
      </top>
      <bottom/>
      <diagonal/>
    </border>
    <border>
      <left/>
      <right style="hair">
        <color auto="1"/>
      </right>
      <top style="medium">
        <color indexed="64"/>
      </top>
      <bottom/>
      <diagonal/>
    </border>
    <border>
      <left style="hair">
        <color indexed="64"/>
      </left>
      <right/>
      <top style="medium">
        <color auto="1"/>
      </top>
      <bottom style="hair">
        <color auto="1"/>
      </bottom>
      <diagonal/>
    </border>
    <border>
      <left style="medium">
        <color indexed="64"/>
      </left>
      <right/>
      <top/>
      <bottom style="hair">
        <color auto="1"/>
      </bottom>
      <diagonal/>
    </border>
    <border>
      <left style="thin">
        <color auto="1"/>
      </left>
      <right style="thin">
        <color auto="1"/>
      </right>
      <top/>
      <bottom style="thin">
        <color auto="1"/>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25" fillId="0" borderId="0"/>
    <xf numFmtId="164" fontId="25" fillId="0" borderId="0" applyFont="0" applyFill="0" applyBorder="0" applyAlignment="0" applyProtection="0"/>
  </cellStyleXfs>
  <cellXfs count="336">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27" fillId="0" borderId="33" xfId="0" applyFont="1" applyBorder="1" applyAlignment="1">
      <alignment horizontal="center" vertical="center"/>
    </xf>
    <xf numFmtId="0" fontId="27" fillId="0" borderId="0" xfId="0" applyFont="1"/>
    <xf numFmtId="0" fontId="17" fillId="0" borderId="33" xfId="0" applyFont="1" applyFill="1" applyBorder="1" applyAlignment="1">
      <alignment horizontal="left" vertical="center" wrapText="1"/>
    </xf>
    <xf numFmtId="0" fontId="10" fillId="0" borderId="31" xfId="0" applyFont="1" applyBorder="1" applyAlignment="1">
      <alignment horizontal="center" vertical="center" wrapText="1"/>
    </xf>
    <xf numFmtId="0" fontId="27" fillId="0" borderId="33" xfId="0" applyFont="1" applyBorder="1" applyAlignment="1">
      <alignment wrapText="1"/>
    </xf>
    <xf numFmtId="0" fontId="27" fillId="0" borderId="33" xfId="0" applyFont="1" applyBorder="1"/>
    <xf numFmtId="0" fontId="4" fillId="0" borderId="19"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8" fillId="4" borderId="19"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Fill="1" applyBorder="1" applyAlignment="1">
      <alignment horizontal="justify" vertical="center" wrapText="1"/>
    </xf>
    <xf numFmtId="0" fontId="10" fillId="0" borderId="2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0" xfId="0" applyFont="1" applyFill="1" applyBorder="1" applyAlignment="1">
      <alignment horizontal="center"/>
    </xf>
    <xf numFmtId="0" fontId="29"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vertical="center" wrapText="1"/>
    </xf>
    <xf numFmtId="0" fontId="23" fillId="0" borderId="6" xfId="0" applyFont="1" applyFill="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17"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Border="1"/>
    <xf numFmtId="0" fontId="29"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7" xfId="0" applyFont="1" applyFill="1" applyBorder="1" applyAlignment="1">
      <alignment horizontal="center" vertical="center" wrapText="1"/>
    </xf>
    <xf numFmtId="0" fontId="29"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24" xfId="0" applyFont="1" applyBorder="1" applyAlignment="1">
      <alignment horizontal="center" vertical="center" wrapText="1"/>
    </xf>
    <xf numFmtId="0" fontId="29"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14" fontId="0" fillId="0" borderId="25" xfId="0" applyNumberFormat="1" applyBorder="1" applyAlignment="1">
      <alignment horizontal="center" vertical="center"/>
    </xf>
    <xf numFmtId="0" fontId="10" fillId="0" borderId="33" xfId="0" applyFont="1" applyBorder="1" applyAlignment="1">
      <alignment horizontal="center" vertical="center"/>
    </xf>
    <xf numFmtId="14" fontId="10" fillId="0" borderId="33" xfId="0" applyNumberFormat="1" applyFont="1" applyBorder="1" applyAlignment="1">
      <alignment horizontal="center" vertical="center"/>
    </xf>
    <xf numFmtId="0" fontId="10" fillId="0" borderId="0" xfId="0" applyFont="1" applyAlignment="1">
      <alignment horizontal="left"/>
    </xf>
    <xf numFmtId="0" fontId="22" fillId="9" borderId="33" xfId="0" applyFont="1" applyFill="1" applyBorder="1" applyAlignment="1">
      <alignment horizontal="left" vertical="center" wrapText="1"/>
    </xf>
    <xf numFmtId="0" fontId="22" fillId="9" borderId="33" xfId="0" applyFont="1" applyFill="1" applyBorder="1" applyAlignment="1">
      <alignment horizontal="center" vertical="center" wrapText="1"/>
    </xf>
    <xf numFmtId="0" fontId="17" fillId="0" borderId="33" xfId="0" applyFont="1" applyFill="1" applyBorder="1" applyAlignment="1">
      <alignment horizontal="left" vertical="top" wrapText="1"/>
    </xf>
    <xf numFmtId="0" fontId="28" fillId="0" borderId="0" xfId="0" applyFont="1" applyAlignment="1">
      <alignment horizontal="center" vertical="center"/>
    </xf>
    <xf numFmtId="0" fontId="28" fillId="0" borderId="0" xfId="0" applyFont="1"/>
    <xf numFmtId="0" fontId="27" fillId="0" borderId="23" xfId="0" applyFont="1" applyBorder="1" applyAlignment="1">
      <alignment horizontal="left" vertical="center"/>
    </xf>
    <xf numFmtId="0" fontId="27" fillId="0" borderId="33" xfId="0" applyFont="1" applyBorder="1" applyAlignment="1">
      <alignment vertical="center"/>
    </xf>
    <xf numFmtId="0" fontId="27" fillId="0" borderId="33" xfId="0" applyFont="1" applyFill="1" applyBorder="1" applyAlignment="1">
      <alignment horizontal="left" vertical="center"/>
    </xf>
    <xf numFmtId="0" fontId="27" fillId="0" borderId="33" xfId="0" applyFont="1" applyFill="1" applyBorder="1" applyAlignment="1">
      <alignment horizontal="center" vertical="center"/>
    </xf>
    <xf numFmtId="0" fontId="27" fillId="0" borderId="33" xfId="0" applyFont="1" applyFill="1" applyBorder="1" applyAlignment="1">
      <alignment horizontal="center" vertical="center" wrapText="1"/>
    </xf>
    <xf numFmtId="0" fontId="27" fillId="0" borderId="33" xfId="0" applyFont="1" applyBorder="1" applyAlignment="1">
      <alignment horizontal="left" vertical="center"/>
    </xf>
    <xf numFmtId="0" fontId="27" fillId="0" borderId="33" xfId="0" applyFont="1" applyBorder="1" applyAlignment="1">
      <alignment horizontal="justify" vertical="center"/>
    </xf>
    <xf numFmtId="0" fontId="27" fillId="0" borderId="58" xfId="0" applyFont="1" applyFill="1" applyBorder="1" applyAlignment="1">
      <alignment horizontal="left" vertical="center"/>
    </xf>
    <xf numFmtId="0" fontId="27" fillId="0" borderId="58" xfId="0" applyFont="1" applyFill="1" applyBorder="1" applyAlignment="1">
      <alignment horizontal="center" vertical="center"/>
    </xf>
    <xf numFmtId="0" fontId="27" fillId="0" borderId="58" xfId="0" applyFont="1" applyFill="1" applyBorder="1" applyAlignment="1">
      <alignment horizontal="center" vertical="center" wrapText="1"/>
    </xf>
    <xf numFmtId="17" fontId="27" fillId="0" borderId="33" xfId="5" applyNumberFormat="1" applyFont="1" applyBorder="1"/>
    <xf numFmtId="0" fontId="28" fillId="0" borderId="0" xfId="0" applyFont="1" applyAlignment="1">
      <alignment horizontal="left"/>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56"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4" fillId="0" borderId="0" xfId="0" applyFont="1" applyBorder="1" applyAlignment="1">
      <alignment horizontal="center"/>
    </xf>
    <xf numFmtId="0" fontId="8" fillId="3" borderId="32"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7" fillId="2" borderId="36"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10" fillId="0" borderId="2" xfId="0" applyFont="1" applyFill="1" applyBorder="1" applyAlignment="1">
      <alignment horizontal="center" vertical="center"/>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23"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10" borderId="1" xfId="0" applyFont="1" applyFill="1" applyBorder="1" applyAlignment="1">
      <alignment horizontal="justify" vertical="center"/>
    </xf>
    <xf numFmtId="0" fontId="10" fillId="10" borderId="26" xfId="0" applyFont="1" applyFill="1" applyBorder="1" applyAlignment="1">
      <alignment horizontal="justify" vertical="center"/>
    </xf>
    <xf numFmtId="0" fontId="10" fillId="0" borderId="33" xfId="0" applyFont="1" applyBorder="1" applyAlignment="1">
      <alignment horizontal="center"/>
    </xf>
    <xf numFmtId="0" fontId="22" fillId="0" borderId="48" xfId="0" applyFont="1" applyBorder="1" applyAlignment="1">
      <alignment horizontal="center" vertical="center"/>
    </xf>
    <xf numFmtId="0" fontId="22" fillId="0" borderId="8" xfId="0" applyFont="1" applyBorder="1" applyAlignment="1">
      <alignment horizontal="center" vertical="center"/>
    </xf>
    <xf numFmtId="0" fontId="22" fillId="0" borderId="49" xfId="0" applyFont="1" applyBorder="1" applyAlignment="1">
      <alignment horizontal="center" vertical="center"/>
    </xf>
    <xf numFmtId="0" fontId="22" fillId="0" borderId="14" xfId="0" applyFont="1" applyBorder="1" applyAlignment="1">
      <alignment horizontal="center" vertical="center"/>
    </xf>
    <xf numFmtId="9" fontId="12" fillId="0" borderId="44" xfId="0" applyNumberFormat="1" applyFont="1" applyFill="1" applyBorder="1" applyAlignment="1">
      <alignment horizontal="center" vertical="center" wrapText="1"/>
    </xf>
  </cellXfs>
  <cellStyles count="6">
    <cellStyle name="Hipervínculo" xfId="1" builtinId="8"/>
    <cellStyle name="Millares 2" xfId="5"/>
    <cellStyle name="Normal" xfId="0" builtinId="0"/>
    <cellStyle name="Normal 2" xfId="2"/>
    <cellStyle name="Normal 4" xfId="3"/>
    <cellStyle name="Normal 5" xfId="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4.svg"/><Relationship Id="rId10" Type="http://schemas.openxmlformats.org/officeDocument/2006/relationships/image" Target="file:///\\Abeltran\publico\Logo%20completo.gif" TargetMode="External"/><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138907</xdr:colOff>
      <xdr:row>6</xdr:row>
      <xdr:rowOff>481541</xdr:rowOff>
    </xdr:from>
    <xdr:to>
      <xdr:col>0</xdr:col>
      <xdr:colOff>1527338</xdr:colOff>
      <xdr:row>8</xdr:row>
      <xdr:rowOff>555625</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07" y="2207947"/>
          <a:ext cx="1388431" cy="1193272"/>
        </a:xfrm>
        <a:prstGeom prst="rect">
          <a:avLst/>
        </a:prstGeom>
      </xdr:spPr>
    </xdr:pic>
    <xdr:clientData/>
  </xdr:twoCellAnchor>
  <xdr:twoCellAnchor editAs="oneCell">
    <xdr:from>
      <xdr:col>2</xdr:col>
      <xdr:colOff>1680250</xdr:colOff>
      <xdr:row>7</xdr:row>
      <xdr:rowOff>401558</xdr:rowOff>
    </xdr:from>
    <xdr:to>
      <xdr:col>3</xdr:col>
      <xdr:colOff>364521</xdr:colOff>
      <xdr:row>8</xdr:row>
      <xdr:rowOff>254783</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44781" y="2687558"/>
          <a:ext cx="398771" cy="412819"/>
        </a:xfrm>
        <a:prstGeom prst="rect">
          <a:avLst/>
        </a:prstGeom>
      </xdr:spPr>
    </xdr:pic>
    <xdr:clientData/>
  </xdr:twoCellAnchor>
  <xdr:twoCellAnchor editAs="oneCell">
    <xdr:from>
      <xdr:col>6</xdr:col>
      <xdr:colOff>8257</xdr:colOff>
      <xdr:row>7</xdr:row>
      <xdr:rowOff>389435</xdr:rowOff>
    </xdr:from>
    <xdr:to>
      <xdr:col>6</xdr:col>
      <xdr:colOff>415808</xdr:colOff>
      <xdr:row>8</xdr:row>
      <xdr:rowOff>242660</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211413" y="2675435"/>
          <a:ext cx="407551" cy="412819"/>
        </a:xfrm>
        <a:prstGeom prst="rect">
          <a:avLst/>
        </a:prstGeom>
      </xdr:spPr>
    </xdr:pic>
    <xdr:clientData/>
  </xdr:twoCellAnchor>
  <xdr:twoCellAnchor editAs="oneCell">
    <xdr:from>
      <xdr:col>18</xdr:col>
      <xdr:colOff>2333620</xdr:colOff>
      <xdr:row>7</xdr:row>
      <xdr:rowOff>349605</xdr:rowOff>
    </xdr:from>
    <xdr:to>
      <xdr:col>19</xdr:col>
      <xdr:colOff>358479</xdr:colOff>
      <xdr:row>8</xdr:row>
      <xdr:rowOff>202830</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715995" y="2635605"/>
          <a:ext cx="406109" cy="412819"/>
        </a:xfrm>
        <a:prstGeom prst="rect">
          <a:avLst/>
        </a:prstGeom>
      </xdr:spPr>
    </xdr:pic>
    <xdr:clientData/>
  </xdr:twoCellAnchor>
  <xdr:twoCellAnchor editAs="oneCell">
    <xdr:from>
      <xdr:col>20</xdr:col>
      <xdr:colOff>1168822</xdr:colOff>
      <xdr:row>61</xdr:row>
      <xdr:rowOff>168373</xdr:rowOff>
    </xdr:from>
    <xdr:to>
      <xdr:col>22</xdr:col>
      <xdr:colOff>364247</xdr:colOff>
      <xdr:row>68</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51</xdr:row>
      <xdr:rowOff>161586</xdr:rowOff>
    </xdr:from>
    <xdr:to>
      <xdr:col>14</xdr:col>
      <xdr:colOff>365125</xdr:colOff>
      <xdr:row>59</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385452" y="61704992"/>
          <a:ext cx="5671361" cy="1543315"/>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Plan Nacional de Desarrollo, Plan Estratégico Sectorial, Normatividad vigente.</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51</xdr:row>
      <xdr:rowOff>181695</xdr:rowOff>
    </xdr:from>
    <xdr:to>
      <xdr:col>18</xdr:col>
      <xdr:colOff>1825624</xdr:colOff>
      <xdr:row>59</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10467168" y="61725101"/>
          <a:ext cx="4121956" cy="1543312"/>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51</xdr:row>
      <xdr:rowOff>191224</xdr:rowOff>
    </xdr:from>
    <xdr:to>
      <xdr:col>24</xdr:col>
      <xdr:colOff>238125</xdr:colOff>
      <xdr:row>59</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5215381" y="61734630"/>
          <a:ext cx="4596619" cy="1543312"/>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a:t>
            </a:r>
            <a:r>
              <a:rPr lang="es-CO" sz="1100" i="1">
                <a:solidFill>
                  <a:schemeClr val="accent6">
                    <a:lumMod val="75000"/>
                  </a:schemeClr>
                </a:solidFill>
                <a:latin typeface="Bahnschrift SemiBold SemiConden" panose="020B0502040204020203" pitchFamily="34" charset="0"/>
                <a:ea typeface="+mn-ea"/>
                <a:cs typeface="+mn-cs"/>
              </a:rPr>
              <a:t>Trámites  </a:t>
            </a:r>
            <a:r>
              <a:rPr lang="es-CO" sz="1100" b="0" i="0" u="none" strike="noStrike">
                <a:solidFill>
                  <a:schemeClr val="dk1"/>
                </a:solidFill>
                <a:effectLst/>
                <a:latin typeface="+mn-lt"/>
                <a:ea typeface="+mn-ea"/>
                <a:cs typeface="+mn-cs"/>
              </a:rPr>
              <a:t>	</a:t>
            </a:r>
            <a:br>
              <a:rPr lang="es-CO" sz="1100" b="0" i="0" u="none" strike="noStrike">
                <a:solidFill>
                  <a:schemeClr val="dk1"/>
                </a:solidFill>
                <a:effectLst/>
                <a:latin typeface="+mn-lt"/>
                <a:ea typeface="+mn-ea"/>
                <a:cs typeface="+mn-cs"/>
              </a:rPr>
            </a:br>
            <a:r>
              <a:rPr lang="es-CO" sz="1100" i="1">
                <a:solidFill>
                  <a:schemeClr val="accent6">
                    <a:lumMod val="75000"/>
                  </a:schemeClr>
                </a:solidFill>
                <a:latin typeface="Bahnschrift SemiBold SemiConden" panose="020B0502040204020203" pitchFamily="34" charset="0"/>
                <a:ea typeface="+mn-ea"/>
                <a:cs typeface="+mn-cs"/>
              </a:rPr>
              <a:t>Sistemas de Información</a:t>
            </a:r>
            <a:r>
              <a:rPr lang="es-CO" sz="1100" b="0" i="0" u="none" strike="noStrike">
                <a:solidFill>
                  <a:schemeClr val="dk1"/>
                </a:solidFill>
                <a:effectLst/>
                <a:latin typeface="Bahnschrift SemiBold SemiConden" panose="020B0502040204020203" pitchFamily="34" charset="0"/>
                <a:ea typeface="+mn-ea"/>
                <a:cs typeface="+mn-cs"/>
              </a:rPr>
              <a:t/>
            </a:r>
            <a:br>
              <a:rPr lang="es-CO" sz="1100" b="0" i="0" u="none" strike="noStrike">
                <a:solidFill>
                  <a:schemeClr val="dk1"/>
                </a:solidFill>
                <a:effectLst/>
                <a:latin typeface="Bahnschrift SemiBold SemiConden" panose="020B0502040204020203" pitchFamily="34" charset="0"/>
                <a:ea typeface="+mn-ea"/>
                <a:cs typeface="+mn-cs"/>
              </a:rPr>
            </a:br>
            <a:endParaRPr lang="es-CO" sz="1100" i="1">
              <a:solidFill>
                <a:schemeClr val="accent6">
                  <a:lumMod val="75000"/>
                </a:schemeClr>
              </a:solidFill>
              <a:latin typeface="Bahnschrift SemiBold SemiConden" panose="020B0502040204020203" pitchFamily="34" charset="0"/>
              <a:ea typeface="+mn-ea"/>
              <a:cs typeface="+mn-cs"/>
            </a:endParaRP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61</xdr:row>
      <xdr:rowOff>91740</xdr:rowOff>
    </xdr:from>
    <xdr:to>
      <xdr:col>15</xdr:col>
      <xdr:colOff>9525</xdr:colOff>
      <xdr:row>69</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398946" y="63575865"/>
          <a:ext cx="5683267"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65</xdr:row>
      <xdr:rowOff>50993</xdr:rowOff>
    </xdr:from>
    <xdr:to>
      <xdr:col>15</xdr:col>
      <xdr:colOff>741</xdr:colOff>
      <xdr:row>66</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62</xdr:row>
      <xdr:rowOff>59532</xdr:rowOff>
    </xdr:from>
    <xdr:to>
      <xdr:col>18</xdr:col>
      <xdr:colOff>1845468</xdr:colOff>
      <xdr:row>68</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10453688" y="63734157"/>
          <a:ext cx="4155280"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xdr:from>
      <xdr:col>0</xdr:col>
      <xdr:colOff>1000124</xdr:colOff>
      <xdr:row>0</xdr:row>
      <xdr:rowOff>142875</xdr:rowOff>
    </xdr:from>
    <xdr:to>
      <xdr:col>2</xdr:col>
      <xdr:colOff>1166812</xdr:colOff>
      <xdr:row>2</xdr:row>
      <xdr:rowOff>95250</xdr:rowOff>
    </xdr:to>
    <xdr:pic>
      <xdr:nvPicPr>
        <xdr:cNvPr id="33" name="Picture 1" descr="\\Abeltran\publico\Logo completo.gif"/>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1000124" y="142875"/>
          <a:ext cx="2131219"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392907</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1867106" cy="62256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457199</xdr:colOff>
      <xdr:row>2</xdr:row>
      <xdr:rowOff>28574</xdr:rowOff>
    </xdr:from>
    <xdr:to>
      <xdr:col>15</xdr:col>
      <xdr:colOff>508016</xdr:colOff>
      <xdr:row>9</xdr:row>
      <xdr:rowOff>52725</xdr:rowOff>
    </xdr:to>
    <xdr:grpSp>
      <xdr:nvGrpSpPr>
        <xdr:cNvPr id="2" name="Grupo 22">
          <a:extLst>
            <a:ext uri="{FF2B5EF4-FFF2-40B4-BE49-F238E27FC236}">
              <a16:creationId xmlns:a16="http://schemas.microsoft.com/office/drawing/2014/main" xmlns="" id="{00000000-0008-0000-0000-000021000000}"/>
            </a:ext>
          </a:extLst>
        </xdr:cNvPr>
        <xdr:cNvGrpSpPr/>
      </xdr:nvGrpSpPr>
      <xdr:grpSpPr>
        <a:xfrm>
          <a:off x="457199" y="409574"/>
          <a:ext cx="11480817" cy="1357651"/>
          <a:chOff x="608263" y="7708566"/>
          <a:chExt cx="3502881" cy="1602847"/>
        </a:xfrm>
      </xdr:grpSpPr>
      <xdr:sp macro="" textlink="">
        <xdr:nvSpPr>
          <xdr:cNvPr id="3" name="CuadroTexto 23">
            <a:extLst>
              <a:ext uri="{FF2B5EF4-FFF2-40B4-BE49-F238E27FC236}">
                <a16:creationId xmlns:a16="http://schemas.microsoft.com/office/drawing/2014/main" xmlns="" id="{00000000-0008-0000-0000-000022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a) Los informes de indicadores y de seguimiento de gestión son por política de autocontrol, responsabilidad en primer orden de las jefaturas respecto de los procesos a su cargo.    </a:t>
            </a:r>
          </a:p>
          <a:p>
            <a:pPr marL="0" indent="0"/>
            <a:r>
              <a:rPr lang="es-CO" sz="1100" i="1">
                <a:solidFill>
                  <a:schemeClr val="accent6">
                    <a:lumMod val="75000"/>
                  </a:schemeClr>
                </a:solidFill>
                <a:latin typeface="+mn-lt"/>
                <a:ea typeface="+mn-ea"/>
                <a:cs typeface="+mn-cs"/>
              </a:rPr>
              <a:t>b) Para todos los efectos de reporte de indicadores y de metas deberán tener como fuente única y oficial el sistema de trámites de la entidad y, el sistema de propiedad industrial respecto de esta Delegatura.  </a:t>
            </a:r>
          </a:p>
        </xdr:txBody>
      </xdr:sp>
      <xdr:sp macro="" textlink="">
        <xdr:nvSpPr>
          <xdr:cNvPr id="4" name="CuadroTexto 24">
            <a:extLst>
              <a:ext uri="{FF2B5EF4-FFF2-40B4-BE49-F238E27FC236}">
                <a16:creationId xmlns:a16="http://schemas.microsoft.com/office/drawing/2014/main" xmlns="" id="{00000000-0008-0000-0000-000023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POLÍTICAS DE OPERACIÓN</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0"/>
  <sheetViews>
    <sheetView showGridLines="0" tabSelected="1" view="pageBreakPreview" topLeftCell="A10" zoomScale="80" zoomScaleNormal="80" zoomScaleSheetLayoutView="80" workbookViewId="0">
      <selection activeCell="W17" sqref="W17"/>
    </sheetView>
  </sheetViews>
  <sheetFormatPr baseColWidth="10" defaultRowHeight="15" x14ac:dyDescent="0.25"/>
  <cols>
    <col min="1" max="1" width="25.7109375" customWidth="1"/>
    <col min="2" max="2" width="3.7109375" customWidth="1"/>
    <col min="3" max="3" width="25.7109375" customWidth="1"/>
    <col min="4" max="4" width="7" customWidth="1"/>
    <col min="5" max="5" width="6.140625" customWidth="1"/>
    <col min="6" max="6" width="45.28515625" customWidth="1"/>
    <col min="7" max="7" width="7.5703125" customWidth="1"/>
    <col min="8" max="12" width="3.7109375" customWidth="1"/>
    <col min="13" max="13" width="0.28515625" customWidth="1"/>
    <col min="14" max="14" width="5.140625" customWidth="1"/>
    <col min="15" max="15" width="5.7109375" customWidth="1"/>
    <col min="16" max="16" width="35.7109375" customWidth="1"/>
    <col min="17" max="17" width="1.7109375" customWidth="1"/>
    <col min="18" max="18" width="2.85546875" customWidth="1"/>
    <col min="19" max="19" width="35.7109375" customWidth="1"/>
    <col min="20" max="20" width="6.28515625" customWidth="1"/>
    <col min="21" max="21" width="28.28515625" customWidth="1"/>
    <col min="22" max="22" width="3.28515625" customWidth="1"/>
    <col min="23" max="23" width="25.7109375" customWidth="1"/>
    <col min="24" max="24" width="3" customWidth="1"/>
    <col min="25" max="25" width="25.7109375" customWidth="1"/>
  </cols>
  <sheetData>
    <row r="1" spans="1:25" ht="27" customHeight="1" x14ac:dyDescent="0.25">
      <c r="A1" s="150"/>
      <c r="B1" s="151"/>
      <c r="C1" s="151"/>
      <c r="D1" s="151"/>
      <c r="E1" s="152"/>
      <c r="F1" s="151" t="s">
        <v>0</v>
      </c>
      <c r="G1" s="151"/>
      <c r="H1" s="151"/>
      <c r="I1" s="151"/>
      <c r="J1" s="151"/>
      <c r="K1" s="151"/>
      <c r="L1" s="151"/>
      <c r="M1" s="151"/>
      <c r="N1" s="151"/>
      <c r="O1" s="151"/>
      <c r="P1" s="151"/>
      <c r="Q1" s="151"/>
      <c r="R1" s="151"/>
      <c r="S1" s="151"/>
      <c r="T1" s="151"/>
      <c r="U1" s="151"/>
      <c r="V1" s="151"/>
      <c r="W1" s="159" t="s">
        <v>429</v>
      </c>
      <c r="X1" s="160"/>
      <c r="Y1" s="127" t="s">
        <v>432</v>
      </c>
    </row>
    <row r="2" spans="1:25" ht="29.25" customHeight="1" x14ac:dyDescent="0.25">
      <c r="A2" s="153"/>
      <c r="B2" s="154"/>
      <c r="C2" s="154"/>
      <c r="D2" s="154"/>
      <c r="E2" s="155"/>
      <c r="F2" s="154"/>
      <c r="G2" s="154"/>
      <c r="H2" s="154"/>
      <c r="I2" s="154"/>
      <c r="J2" s="154"/>
      <c r="K2" s="154"/>
      <c r="L2" s="154"/>
      <c r="M2" s="154"/>
      <c r="N2" s="154"/>
      <c r="O2" s="154"/>
      <c r="P2" s="154"/>
      <c r="Q2" s="154"/>
      <c r="R2" s="154"/>
      <c r="S2" s="154"/>
      <c r="T2" s="154"/>
      <c r="U2" s="154"/>
      <c r="V2" s="154"/>
      <c r="W2" s="161" t="s">
        <v>430</v>
      </c>
      <c r="X2" s="162"/>
      <c r="Y2" s="128">
        <v>2</v>
      </c>
    </row>
    <row r="3" spans="1:25" ht="27" customHeight="1" x14ac:dyDescent="0.25">
      <c r="A3" s="156"/>
      <c r="B3" s="157"/>
      <c r="C3" s="157"/>
      <c r="D3" s="157"/>
      <c r="E3" s="158"/>
      <c r="F3" s="157"/>
      <c r="G3" s="157"/>
      <c r="H3" s="157"/>
      <c r="I3" s="157"/>
      <c r="J3" s="157"/>
      <c r="K3" s="157"/>
      <c r="L3" s="157"/>
      <c r="M3" s="157"/>
      <c r="N3" s="157"/>
      <c r="O3" s="157"/>
      <c r="P3" s="157"/>
      <c r="Q3" s="157"/>
      <c r="R3" s="157"/>
      <c r="S3" s="157"/>
      <c r="T3" s="157"/>
      <c r="U3" s="157"/>
      <c r="V3" s="157"/>
      <c r="W3" s="161" t="s">
        <v>431</v>
      </c>
      <c r="X3" s="162"/>
      <c r="Y3" s="129">
        <v>43789</v>
      </c>
    </row>
    <row r="4" spans="1:25" ht="11.25" customHeight="1" x14ac:dyDescent="0.25">
      <c r="A4" s="242"/>
      <c r="B4" s="243"/>
      <c r="C4" s="243"/>
      <c r="D4" s="243"/>
      <c r="E4" s="243"/>
      <c r="F4" s="243"/>
      <c r="G4" s="243"/>
      <c r="H4" s="243"/>
      <c r="I4" s="243"/>
      <c r="J4" s="243"/>
      <c r="K4" s="243"/>
      <c r="L4" s="243"/>
      <c r="M4" s="243"/>
      <c r="N4" s="243"/>
      <c r="O4" s="243"/>
      <c r="P4" s="243"/>
      <c r="Q4" s="243"/>
      <c r="R4" s="243"/>
      <c r="S4" s="243"/>
      <c r="T4" s="243"/>
      <c r="U4" s="243"/>
      <c r="V4" s="243"/>
      <c r="W4" s="243"/>
      <c r="X4" s="243"/>
      <c r="Y4" s="244"/>
    </row>
    <row r="5" spans="1:25" ht="21.2" customHeight="1" x14ac:dyDescent="0.25">
      <c r="A5" s="225"/>
      <c r="B5" s="170"/>
      <c r="C5" s="249" t="s">
        <v>44</v>
      </c>
      <c r="D5" s="23"/>
      <c r="E5" s="251" t="s">
        <v>1</v>
      </c>
      <c r="F5" s="251"/>
      <c r="G5" s="245"/>
      <c r="H5" s="200" t="s">
        <v>2</v>
      </c>
      <c r="I5" s="201"/>
      <c r="J5" s="201"/>
      <c r="K5" s="201"/>
      <c r="L5" s="201"/>
      <c r="M5" s="201"/>
      <c r="N5" s="202"/>
      <c r="O5" s="206"/>
      <c r="P5" s="183" t="s">
        <v>59</v>
      </c>
      <c r="Q5" s="184"/>
      <c r="R5" s="184"/>
      <c r="S5" s="185"/>
      <c r="T5" s="248"/>
      <c r="U5" s="200" t="s">
        <v>14</v>
      </c>
      <c r="V5" s="201"/>
      <c r="W5" s="201"/>
      <c r="X5" s="201"/>
      <c r="Y5" s="259"/>
    </row>
    <row r="6" spans="1:25" ht="15.75" customHeight="1" x14ac:dyDescent="0.25">
      <c r="A6" s="225"/>
      <c r="B6" s="170"/>
      <c r="C6" s="250"/>
      <c r="D6" s="23"/>
      <c r="E6" s="252"/>
      <c r="F6" s="252"/>
      <c r="G6" s="246"/>
      <c r="H6" s="200"/>
      <c r="I6" s="201"/>
      <c r="J6" s="201"/>
      <c r="K6" s="201"/>
      <c r="L6" s="201"/>
      <c r="M6" s="201"/>
      <c r="N6" s="202"/>
      <c r="O6" s="206"/>
      <c r="P6" s="183"/>
      <c r="Q6" s="184"/>
      <c r="R6" s="184"/>
      <c r="S6" s="185"/>
      <c r="T6" s="248"/>
      <c r="U6" s="210" t="s">
        <v>19</v>
      </c>
      <c r="V6" s="211"/>
      <c r="W6" s="213" t="s">
        <v>20</v>
      </c>
      <c r="X6" s="213"/>
      <c r="Y6" s="214"/>
    </row>
    <row r="7" spans="1:25" ht="44.25" customHeight="1" x14ac:dyDescent="0.25">
      <c r="A7" s="225"/>
      <c r="B7" s="170"/>
      <c r="C7" s="256" t="s">
        <v>102</v>
      </c>
      <c r="D7" s="212"/>
      <c r="E7" s="219" t="str">
        <f>VLOOKUP(C7,'Listas desplegables'!D3:F46,2,0)</f>
        <v>Dirección Estratégica</v>
      </c>
      <c r="F7" s="220"/>
      <c r="G7" s="246"/>
      <c r="H7" s="203" t="str">
        <f>+VLOOKUP(C7,'Listas desplegables'!D3:F46,3,0)</f>
        <v>Estratégico</v>
      </c>
      <c r="I7" s="204"/>
      <c r="J7" s="204"/>
      <c r="K7" s="204"/>
      <c r="L7" s="204"/>
      <c r="M7" s="204"/>
      <c r="N7" s="205"/>
      <c r="O7" s="206"/>
      <c r="P7" s="186" t="s">
        <v>398</v>
      </c>
      <c r="Q7" s="187"/>
      <c r="R7" s="187"/>
      <c r="S7" s="188"/>
      <c r="T7" s="248"/>
      <c r="U7" s="233" t="s">
        <v>321</v>
      </c>
      <c r="V7" s="234"/>
      <c r="W7" s="215" t="s">
        <v>322</v>
      </c>
      <c r="X7" s="216"/>
      <c r="Y7" s="217"/>
    </row>
    <row r="8" spans="1:25" ht="44.25" customHeight="1" x14ac:dyDescent="0.25">
      <c r="A8" s="225"/>
      <c r="B8" s="170"/>
      <c r="C8" s="257"/>
      <c r="D8" s="212"/>
      <c r="E8" s="221"/>
      <c r="F8" s="222"/>
      <c r="G8" s="246"/>
      <c r="H8" s="203"/>
      <c r="I8" s="204"/>
      <c r="J8" s="204"/>
      <c r="K8" s="204"/>
      <c r="L8" s="204"/>
      <c r="M8" s="204"/>
      <c r="N8" s="205"/>
      <c r="O8" s="206"/>
      <c r="P8" s="189"/>
      <c r="Q8" s="190"/>
      <c r="R8" s="190"/>
      <c r="S8" s="191"/>
      <c r="T8" s="248"/>
      <c r="U8" s="237" t="s">
        <v>321</v>
      </c>
      <c r="V8" s="238"/>
      <c r="W8" s="215" t="s">
        <v>330</v>
      </c>
      <c r="X8" s="216"/>
      <c r="Y8" s="217"/>
    </row>
    <row r="9" spans="1:25" ht="44.25" customHeight="1" x14ac:dyDescent="0.25">
      <c r="A9" s="225"/>
      <c r="B9" s="170"/>
      <c r="C9" s="257"/>
      <c r="D9" s="212"/>
      <c r="E9" s="221"/>
      <c r="F9" s="222"/>
      <c r="G9" s="246"/>
      <c r="H9" s="203"/>
      <c r="I9" s="204"/>
      <c r="J9" s="204"/>
      <c r="K9" s="204"/>
      <c r="L9" s="204"/>
      <c r="M9" s="204"/>
      <c r="N9" s="205"/>
      <c r="O9" s="206"/>
      <c r="P9" s="189"/>
      <c r="Q9" s="190"/>
      <c r="R9" s="190"/>
      <c r="S9" s="191"/>
      <c r="T9" s="248"/>
      <c r="U9" s="237" t="s">
        <v>321</v>
      </c>
      <c r="V9" s="238"/>
      <c r="W9" s="215" t="s">
        <v>335</v>
      </c>
      <c r="X9" s="216"/>
      <c r="Y9" s="217"/>
    </row>
    <row r="10" spans="1:25" ht="44.25" customHeight="1" x14ac:dyDescent="0.25">
      <c r="A10" s="225"/>
      <c r="B10" s="170"/>
      <c r="C10" s="258"/>
      <c r="D10" s="212"/>
      <c r="E10" s="223"/>
      <c r="F10" s="224"/>
      <c r="G10" s="247"/>
      <c r="H10" s="203"/>
      <c r="I10" s="204"/>
      <c r="J10" s="204"/>
      <c r="K10" s="204"/>
      <c r="L10" s="204"/>
      <c r="M10" s="204"/>
      <c r="N10" s="205"/>
      <c r="O10" s="206"/>
      <c r="P10" s="192"/>
      <c r="Q10" s="193"/>
      <c r="R10" s="193"/>
      <c r="S10" s="194"/>
      <c r="T10" s="248"/>
      <c r="U10" s="237" t="s">
        <v>347</v>
      </c>
      <c r="V10" s="238"/>
      <c r="W10" s="215" t="s">
        <v>346</v>
      </c>
      <c r="X10" s="216"/>
      <c r="Y10" s="217"/>
    </row>
    <row r="11" spans="1:25" ht="9.75" customHeight="1" x14ac:dyDescent="0.4">
      <c r="A11" s="225"/>
      <c r="B11" s="170"/>
      <c r="C11" s="253"/>
      <c r="D11" s="170"/>
      <c r="E11" s="254"/>
      <c r="F11" s="254"/>
      <c r="G11" s="170"/>
      <c r="H11" s="253"/>
      <c r="I11" s="253"/>
      <c r="J11" s="253"/>
      <c r="K11" s="253"/>
      <c r="L11" s="253"/>
      <c r="M11" s="253"/>
      <c r="N11" s="253"/>
      <c r="O11" s="254"/>
      <c r="P11" s="254"/>
      <c r="Q11" s="254"/>
      <c r="R11" s="254"/>
      <c r="S11" s="254"/>
      <c r="T11" s="254"/>
      <c r="U11" s="253"/>
      <c r="V11" s="253"/>
      <c r="W11" s="253"/>
      <c r="X11" s="253"/>
      <c r="Y11" s="255"/>
    </row>
    <row r="12" spans="1:25" ht="87.75" customHeight="1" x14ac:dyDescent="0.4">
      <c r="A12" s="225"/>
      <c r="B12" s="170"/>
      <c r="C12" s="21" t="s">
        <v>58</v>
      </c>
      <c r="D12" s="31"/>
      <c r="E12" s="203" t="str">
        <f>VLOOKUP(C7,'Listas desplegables'!D3:G46,4,0)</f>
        <v xml:space="preserve">Jefe de Oficina Asesora de Planeación </v>
      </c>
      <c r="F12" s="205"/>
      <c r="G12" s="22"/>
      <c r="H12" s="201" t="s">
        <v>3</v>
      </c>
      <c r="I12" s="201"/>
      <c r="J12" s="201"/>
      <c r="K12" s="201"/>
      <c r="L12" s="201"/>
      <c r="M12" s="201"/>
      <c r="N12" s="201"/>
      <c r="O12" s="207" t="s">
        <v>420</v>
      </c>
      <c r="P12" s="208"/>
      <c r="Q12" s="208"/>
      <c r="R12" s="208"/>
      <c r="S12" s="208"/>
      <c r="T12" s="208"/>
      <c r="U12" s="208"/>
      <c r="V12" s="208"/>
      <c r="W12" s="208"/>
      <c r="X12" s="208"/>
      <c r="Y12" s="209"/>
    </row>
    <row r="13" spans="1:25" ht="13.5" customHeight="1" x14ac:dyDescent="0.4">
      <c r="A13" s="225"/>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226"/>
    </row>
    <row r="14" spans="1:25" ht="30.75" customHeight="1" x14ac:dyDescent="0.25">
      <c r="A14" s="227" t="s">
        <v>4</v>
      </c>
      <c r="B14" s="228"/>
      <c r="C14" s="228"/>
      <c r="D14" s="228"/>
      <c r="E14" s="228"/>
      <c r="F14" s="228"/>
      <c r="G14" s="229"/>
      <c r="H14" s="230" t="s">
        <v>8</v>
      </c>
      <c r="I14" s="231"/>
      <c r="J14" s="231"/>
      <c r="K14" s="232"/>
      <c r="L14" s="41"/>
      <c r="M14" s="41"/>
      <c r="N14" s="195" t="s">
        <v>16</v>
      </c>
      <c r="O14" s="196"/>
      <c r="P14" s="196"/>
      <c r="Q14" s="196"/>
      <c r="R14" s="196"/>
      <c r="S14" s="197"/>
      <c r="T14" s="38"/>
      <c r="U14" s="235" t="s">
        <v>15</v>
      </c>
      <c r="V14" s="235"/>
      <c r="W14" s="235"/>
      <c r="X14" s="235"/>
      <c r="Y14" s="236"/>
    </row>
    <row r="15" spans="1:25" s="35" customFormat="1" ht="22.5" customHeight="1" x14ac:dyDescent="0.4">
      <c r="A15" s="171" t="s">
        <v>5</v>
      </c>
      <c r="B15" s="170"/>
      <c r="C15" s="173" t="s">
        <v>6</v>
      </c>
      <c r="D15" s="170"/>
      <c r="E15" s="262" t="s">
        <v>7</v>
      </c>
      <c r="F15" s="264"/>
      <c r="G15" s="229"/>
      <c r="H15" s="39" t="s">
        <v>9</v>
      </c>
      <c r="I15" s="39" t="s">
        <v>10</v>
      </c>
      <c r="J15" s="39" t="s">
        <v>11</v>
      </c>
      <c r="K15" s="39" t="s">
        <v>12</v>
      </c>
      <c r="L15" s="43"/>
      <c r="M15" s="42"/>
      <c r="N15" s="262" t="s">
        <v>164</v>
      </c>
      <c r="O15" s="263"/>
      <c r="P15" s="264"/>
      <c r="Q15" s="260"/>
      <c r="R15" s="261"/>
      <c r="S15" s="173" t="s">
        <v>13</v>
      </c>
      <c r="T15" s="52"/>
      <c r="U15" s="173" t="s">
        <v>132</v>
      </c>
      <c r="V15" s="38"/>
      <c r="W15" s="173" t="s">
        <v>17</v>
      </c>
      <c r="X15" s="40"/>
      <c r="Y15" s="240" t="s">
        <v>18</v>
      </c>
    </row>
    <row r="16" spans="1:25" s="35" customFormat="1" ht="22.5" customHeight="1" x14ac:dyDescent="0.4">
      <c r="A16" s="172"/>
      <c r="B16" s="170"/>
      <c r="C16" s="174"/>
      <c r="D16" s="170"/>
      <c r="E16" s="265"/>
      <c r="F16" s="267"/>
      <c r="G16" s="229"/>
      <c r="H16" s="39"/>
      <c r="I16" s="39"/>
      <c r="J16" s="39"/>
      <c r="K16" s="39"/>
      <c r="L16" s="43"/>
      <c r="M16" s="42"/>
      <c r="N16" s="265"/>
      <c r="O16" s="266"/>
      <c r="P16" s="267"/>
      <c r="Q16" s="260"/>
      <c r="R16" s="261"/>
      <c r="S16" s="174"/>
      <c r="T16" s="81"/>
      <c r="U16" s="174"/>
      <c r="V16" s="38"/>
      <c r="W16" s="174"/>
      <c r="X16" s="85"/>
      <c r="Y16" s="241"/>
    </row>
    <row r="17" spans="1:25" s="4" customFormat="1" ht="330.75" customHeight="1" x14ac:dyDescent="0.2">
      <c r="A17" s="67" t="s">
        <v>399</v>
      </c>
      <c r="B17" s="170"/>
      <c r="C17" s="96" t="s">
        <v>397</v>
      </c>
      <c r="D17" s="170"/>
      <c r="E17" s="163" t="s">
        <v>400</v>
      </c>
      <c r="F17" s="239"/>
      <c r="G17" s="229"/>
      <c r="H17" s="61" t="s">
        <v>242</v>
      </c>
      <c r="I17" s="61"/>
      <c r="J17" s="61"/>
      <c r="K17" s="61"/>
      <c r="L17" s="63"/>
      <c r="M17" s="64"/>
      <c r="N17" s="175" t="s">
        <v>401</v>
      </c>
      <c r="O17" s="198"/>
      <c r="P17" s="199"/>
      <c r="Q17" s="260"/>
      <c r="R17" s="261"/>
      <c r="S17" s="68" t="s">
        <v>243</v>
      </c>
      <c r="T17" s="58"/>
      <c r="U17" s="68" t="s">
        <v>402</v>
      </c>
      <c r="V17" s="64"/>
      <c r="W17" s="68" t="s">
        <v>365</v>
      </c>
      <c r="X17" s="58"/>
      <c r="Y17" s="90" t="s">
        <v>403</v>
      </c>
    </row>
    <row r="18" spans="1:25" s="4" customFormat="1" ht="13.5" customHeight="1" x14ac:dyDescent="0.2">
      <c r="A18" s="53"/>
      <c r="B18" s="54"/>
      <c r="C18" s="89"/>
      <c r="D18" s="54"/>
      <c r="E18" s="54"/>
      <c r="F18" s="54"/>
      <c r="G18" s="54"/>
      <c r="H18" s="65"/>
      <c r="I18" s="65"/>
      <c r="J18" s="65"/>
      <c r="K18" s="65"/>
      <c r="L18" s="65"/>
      <c r="M18" s="64"/>
      <c r="N18" s="65"/>
      <c r="O18" s="65"/>
      <c r="P18" s="65"/>
      <c r="Q18" s="62"/>
      <c r="R18" s="62"/>
      <c r="S18" s="54"/>
      <c r="T18" s="54"/>
      <c r="U18" s="54"/>
      <c r="V18" s="64"/>
      <c r="W18" s="54"/>
      <c r="X18" s="54"/>
      <c r="Y18" s="55"/>
    </row>
    <row r="19" spans="1:25" s="4" customFormat="1" ht="270.75" customHeight="1" x14ac:dyDescent="0.2">
      <c r="A19" s="78" t="s">
        <v>364</v>
      </c>
      <c r="B19" s="54"/>
      <c r="C19" s="96" t="s">
        <v>397</v>
      </c>
      <c r="D19" s="54"/>
      <c r="E19" s="175" t="s">
        <v>404</v>
      </c>
      <c r="F19" s="176"/>
      <c r="G19" s="54"/>
      <c r="H19" s="61"/>
      <c r="I19" s="61" t="s">
        <v>242</v>
      </c>
      <c r="J19" s="61"/>
      <c r="K19" s="61"/>
      <c r="L19" s="63"/>
      <c r="M19" s="64"/>
      <c r="N19" s="233" t="s">
        <v>433</v>
      </c>
      <c r="O19" s="268"/>
      <c r="P19" s="234"/>
      <c r="Q19" s="59"/>
      <c r="R19" s="60"/>
      <c r="S19" s="83" t="s">
        <v>243</v>
      </c>
      <c r="T19" s="58"/>
      <c r="U19" s="68" t="s">
        <v>405</v>
      </c>
      <c r="V19" s="64"/>
      <c r="W19" s="68" t="s">
        <v>244</v>
      </c>
      <c r="X19" s="58"/>
      <c r="Y19" s="90" t="s">
        <v>403</v>
      </c>
    </row>
    <row r="20" spans="1:25" s="4" customFormat="1" ht="12.75" customHeight="1" x14ac:dyDescent="0.2">
      <c r="A20" s="70"/>
      <c r="B20" s="88"/>
      <c r="C20" s="107"/>
      <c r="D20" s="88"/>
      <c r="E20" s="73"/>
      <c r="F20" s="65"/>
      <c r="G20" s="88"/>
      <c r="H20" s="72"/>
      <c r="I20" s="72"/>
      <c r="J20" s="72"/>
      <c r="K20" s="72"/>
      <c r="L20" s="65"/>
      <c r="M20" s="64"/>
      <c r="N20" s="73"/>
      <c r="O20" s="73"/>
      <c r="P20" s="73"/>
      <c r="Q20" s="88"/>
      <c r="R20" s="88"/>
      <c r="S20" s="73"/>
      <c r="T20" s="88"/>
      <c r="U20" s="73"/>
      <c r="V20" s="64"/>
      <c r="W20" s="73"/>
      <c r="X20" s="88"/>
      <c r="Y20" s="125"/>
    </row>
    <row r="21" spans="1:25" s="4" customFormat="1" ht="270.75" customHeight="1" x14ac:dyDescent="0.2">
      <c r="A21" s="82" t="s">
        <v>364</v>
      </c>
      <c r="B21" s="84"/>
      <c r="C21" s="96"/>
      <c r="D21" s="84"/>
      <c r="E21" s="175" t="s">
        <v>405</v>
      </c>
      <c r="F21" s="176"/>
      <c r="G21" s="84"/>
      <c r="H21" s="61"/>
      <c r="I21" s="61" t="s">
        <v>242</v>
      </c>
      <c r="J21" s="61"/>
      <c r="K21" s="61"/>
      <c r="L21" s="63"/>
      <c r="M21" s="64"/>
      <c r="N21" s="175" t="s">
        <v>434</v>
      </c>
      <c r="O21" s="198"/>
      <c r="P21" s="199"/>
      <c r="Q21" s="59"/>
      <c r="R21" s="60"/>
      <c r="S21" s="83" t="s">
        <v>406</v>
      </c>
      <c r="T21" s="58"/>
      <c r="U21" s="83" t="s">
        <v>407</v>
      </c>
      <c r="V21" s="64"/>
      <c r="W21" s="83" t="s">
        <v>244</v>
      </c>
      <c r="X21" s="58"/>
      <c r="Y21" s="69"/>
    </row>
    <row r="22" spans="1:25" s="4" customFormat="1" ht="12.75" customHeight="1" x14ac:dyDescent="0.2">
      <c r="A22" s="70"/>
      <c r="B22" s="88"/>
      <c r="C22" s="107"/>
      <c r="D22" s="88"/>
      <c r="E22" s="73"/>
      <c r="F22" s="65"/>
      <c r="G22" s="88"/>
      <c r="H22" s="72"/>
      <c r="I22" s="72"/>
      <c r="J22" s="72"/>
      <c r="K22" s="72"/>
      <c r="L22" s="65"/>
      <c r="M22" s="64"/>
      <c r="N22" s="73"/>
      <c r="O22" s="73"/>
      <c r="P22" s="73"/>
      <c r="Q22" s="88"/>
      <c r="R22" s="88"/>
      <c r="S22" s="73"/>
      <c r="T22" s="88"/>
      <c r="U22" s="73"/>
      <c r="V22" s="64"/>
      <c r="W22" s="73"/>
      <c r="X22" s="88"/>
      <c r="Y22" s="74"/>
    </row>
    <row r="23" spans="1:25" s="4" customFormat="1" ht="270.75" customHeight="1" x14ac:dyDescent="0.2">
      <c r="A23" s="86" t="s">
        <v>364</v>
      </c>
      <c r="B23" s="88"/>
      <c r="C23" s="96"/>
      <c r="D23" s="88"/>
      <c r="E23" s="175" t="s">
        <v>407</v>
      </c>
      <c r="F23" s="176"/>
      <c r="G23" s="88"/>
      <c r="H23" s="61"/>
      <c r="I23" s="61" t="s">
        <v>242</v>
      </c>
      <c r="J23" s="61"/>
      <c r="K23" s="61"/>
      <c r="L23" s="63"/>
      <c r="M23" s="64"/>
      <c r="N23" s="175" t="s">
        <v>435</v>
      </c>
      <c r="O23" s="198"/>
      <c r="P23" s="199"/>
      <c r="Q23" s="59"/>
      <c r="R23" s="60"/>
      <c r="S23" s="87" t="s">
        <v>243</v>
      </c>
      <c r="T23" s="58"/>
      <c r="U23" s="103" t="s">
        <v>409</v>
      </c>
      <c r="V23" s="64"/>
      <c r="W23" s="87" t="s">
        <v>244</v>
      </c>
      <c r="X23" s="58"/>
      <c r="Y23" s="90"/>
    </row>
    <row r="24" spans="1:25" s="4" customFormat="1" ht="13.5" customHeight="1" x14ac:dyDescent="0.2">
      <c r="A24" s="70"/>
      <c r="B24" s="88"/>
      <c r="C24" s="107"/>
      <c r="D24" s="88"/>
      <c r="E24" s="73"/>
      <c r="F24" s="65"/>
      <c r="G24" s="88"/>
      <c r="H24" s="72"/>
      <c r="I24" s="72"/>
      <c r="J24" s="72"/>
      <c r="K24" s="72"/>
      <c r="L24" s="65"/>
      <c r="M24" s="64"/>
      <c r="N24" s="73"/>
      <c r="O24" s="73"/>
      <c r="P24" s="73"/>
      <c r="Q24" s="88"/>
      <c r="R24" s="88"/>
      <c r="S24" s="73"/>
      <c r="T24" s="88"/>
      <c r="U24" s="123"/>
      <c r="V24" s="64"/>
      <c r="W24" s="73"/>
      <c r="X24" s="88"/>
      <c r="Y24" s="125"/>
    </row>
    <row r="25" spans="1:25" s="4" customFormat="1" ht="199.5" customHeight="1" x14ac:dyDescent="0.2">
      <c r="A25" s="86" t="s">
        <v>364</v>
      </c>
      <c r="B25" s="88"/>
      <c r="C25" s="92"/>
      <c r="D25" s="88"/>
      <c r="E25" s="175" t="s">
        <v>415</v>
      </c>
      <c r="F25" s="176"/>
      <c r="G25" s="88"/>
      <c r="H25" s="61"/>
      <c r="I25" s="61" t="s">
        <v>242</v>
      </c>
      <c r="J25" s="61"/>
      <c r="K25" s="61"/>
      <c r="L25" s="63"/>
      <c r="M25" s="64"/>
      <c r="N25" s="175" t="s">
        <v>408</v>
      </c>
      <c r="O25" s="198"/>
      <c r="P25" s="199"/>
      <c r="Q25" s="59"/>
      <c r="R25" s="60"/>
      <c r="S25" s="87" t="s">
        <v>243</v>
      </c>
      <c r="T25" s="58"/>
      <c r="U25" s="87" t="s">
        <v>410</v>
      </c>
      <c r="V25" s="64"/>
      <c r="W25" s="87" t="s">
        <v>244</v>
      </c>
      <c r="X25" s="58"/>
      <c r="Y25" s="69"/>
    </row>
    <row r="26" spans="1:25" s="4" customFormat="1" ht="12" customHeight="1" x14ac:dyDescent="0.2">
      <c r="A26" s="70"/>
      <c r="B26" s="88"/>
      <c r="C26" s="124"/>
      <c r="D26" s="88"/>
      <c r="E26" s="73"/>
      <c r="F26" s="65"/>
      <c r="G26" s="88"/>
      <c r="H26" s="72"/>
      <c r="I26" s="72"/>
      <c r="J26" s="72"/>
      <c r="K26" s="72"/>
      <c r="L26" s="65"/>
      <c r="M26" s="64"/>
      <c r="N26" s="73"/>
      <c r="O26" s="73"/>
      <c r="P26" s="73"/>
      <c r="Q26" s="88"/>
      <c r="R26" s="88"/>
      <c r="S26" s="73"/>
      <c r="T26" s="88"/>
      <c r="U26" s="73"/>
      <c r="V26" s="64"/>
      <c r="W26" s="73"/>
      <c r="X26" s="88"/>
      <c r="Y26" s="74"/>
    </row>
    <row r="27" spans="1:25" s="4" customFormat="1" ht="170.25" customHeight="1" x14ac:dyDescent="0.2">
      <c r="A27" s="86" t="s">
        <v>364</v>
      </c>
      <c r="B27" s="88"/>
      <c r="C27" s="92"/>
      <c r="D27" s="88"/>
      <c r="E27" s="175" t="s">
        <v>414</v>
      </c>
      <c r="F27" s="176"/>
      <c r="G27" s="88"/>
      <c r="H27" s="61"/>
      <c r="I27" s="61" t="s">
        <v>242</v>
      </c>
      <c r="J27" s="61"/>
      <c r="K27" s="61"/>
      <c r="L27" s="63"/>
      <c r="M27" s="64"/>
      <c r="N27" s="175" t="s">
        <v>411</v>
      </c>
      <c r="O27" s="198"/>
      <c r="P27" s="199"/>
      <c r="Q27" s="59"/>
      <c r="R27" s="60"/>
      <c r="S27" s="87" t="s">
        <v>243</v>
      </c>
      <c r="T27" s="58"/>
      <c r="U27" s="87" t="s">
        <v>412</v>
      </c>
      <c r="V27" s="64"/>
      <c r="W27" s="87" t="s">
        <v>244</v>
      </c>
      <c r="X27" s="58"/>
      <c r="Y27" s="69"/>
    </row>
    <row r="28" spans="1:25" s="4" customFormat="1" ht="16.5" customHeight="1" x14ac:dyDescent="0.2">
      <c r="A28" s="70"/>
      <c r="B28" s="84"/>
      <c r="C28" s="91"/>
      <c r="D28" s="84"/>
      <c r="E28" s="73"/>
      <c r="F28" s="65"/>
      <c r="G28" s="84"/>
      <c r="H28" s="72"/>
      <c r="I28" s="72"/>
      <c r="J28" s="72"/>
      <c r="K28" s="72"/>
      <c r="L28" s="65"/>
      <c r="M28" s="64"/>
      <c r="N28" s="73"/>
      <c r="O28" s="73"/>
      <c r="P28" s="73"/>
      <c r="Q28" s="84"/>
      <c r="R28" s="84"/>
      <c r="S28" s="73"/>
      <c r="T28" s="84"/>
      <c r="U28" s="73"/>
      <c r="V28" s="64"/>
      <c r="W28" s="73"/>
      <c r="X28" s="84"/>
      <c r="Y28" s="74"/>
    </row>
    <row r="29" spans="1:25" s="4" customFormat="1" ht="270.75" customHeight="1" x14ac:dyDescent="0.2">
      <c r="A29" s="82" t="s">
        <v>364</v>
      </c>
      <c r="B29" s="84"/>
      <c r="C29" s="92"/>
      <c r="D29" s="84"/>
      <c r="E29" s="175" t="s">
        <v>414</v>
      </c>
      <c r="F29" s="176"/>
      <c r="G29" s="84"/>
      <c r="H29" s="61"/>
      <c r="I29" s="61" t="s">
        <v>242</v>
      </c>
      <c r="J29" s="61"/>
      <c r="K29" s="61"/>
      <c r="L29" s="63"/>
      <c r="M29" s="64"/>
      <c r="N29" s="175" t="s">
        <v>413</v>
      </c>
      <c r="O29" s="198"/>
      <c r="P29" s="199"/>
      <c r="Q29" s="59"/>
      <c r="R29" s="60"/>
      <c r="S29" s="83" t="s">
        <v>243</v>
      </c>
      <c r="T29" s="58"/>
      <c r="U29" s="83" t="s">
        <v>416</v>
      </c>
      <c r="V29" s="64"/>
      <c r="W29" s="83" t="s">
        <v>244</v>
      </c>
      <c r="X29" s="58"/>
      <c r="Y29" s="90" t="s">
        <v>417</v>
      </c>
    </row>
    <row r="30" spans="1:25" s="4" customFormat="1" ht="15" customHeight="1" x14ac:dyDescent="0.2">
      <c r="A30" s="70"/>
      <c r="B30" s="84"/>
      <c r="C30" s="91"/>
      <c r="D30" s="84"/>
      <c r="E30" s="73"/>
      <c r="F30" s="65"/>
      <c r="G30" s="84"/>
      <c r="H30" s="72"/>
      <c r="I30" s="72"/>
      <c r="J30" s="72"/>
      <c r="K30" s="72"/>
      <c r="L30" s="65"/>
      <c r="M30" s="64"/>
      <c r="N30" s="73"/>
      <c r="O30" s="73"/>
      <c r="P30" s="73"/>
      <c r="Q30" s="84"/>
      <c r="R30" s="84"/>
      <c r="S30" s="73"/>
      <c r="T30" s="84"/>
      <c r="U30" s="73"/>
      <c r="V30" s="64"/>
      <c r="W30" s="73"/>
      <c r="X30" s="84"/>
      <c r="Y30" s="74"/>
    </row>
    <row r="31" spans="1:25" s="4" customFormat="1" ht="270.75" customHeight="1" x14ac:dyDescent="0.2">
      <c r="A31" s="82" t="s">
        <v>364</v>
      </c>
      <c r="B31" s="84"/>
      <c r="C31" s="96" t="s">
        <v>397</v>
      </c>
      <c r="D31" s="84"/>
      <c r="E31" s="175" t="s">
        <v>418</v>
      </c>
      <c r="F31" s="176"/>
      <c r="G31" s="84"/>
      <c r="H31" s="61"/>
      <c r="I31" s="61" t="s">
        <v>242</v>
      </c>
      <c r="J31" s="61"/>
      <c r="K31" s="61"/>
      <c r="L31" s="63"/>
      <c r="M31" s="64"/>
      <c r="N31" s="175" t="s">
        <v>436</v>
      </c>
      <c r="O31" s="198"/>
      <c r="P31" s="199"/>
      <c r="Q31" s="59"/>
      <c r="R31" s="60"/>
      <c r="S31" s="87" t="s">
        <v>243</v>
      </c>
      <c r="T31" s="58"/>
      <c r="U31" s="83" t="s">
        <v>419</v>
      </c>
      <c r="V31" s="64"/>
      <c r="W31" s="83" t="s">
        <v>244</v>
      </c>
      <c r="X31" s="58"/>
      <c r="Y31" s="69" t="s">
        <v>425</v>
      </c>
    </row>
    <row r="32" spans="1:25" s="4" customFormat="1" ht="12" customHeight="1" x14ac:dyDescent="0.2">
      <c r="A32" s="70"/>
      <c r="B32" s="95"/>
      <c r="C32" s="107"/>
      <c r="D32" s="95"/>
      <c r="E32" s="73"/>
      <c r="F32" s="65"/>
      <c r="G32" s="95"/>
      <c r="H32" s="72"/>
      <c r="I32" s="72"/>
      <c r="J32" s="72"/>
      <c r="K32" s="72"/>
      <c r="L32" s="65"/>
      <c r="M32" s="64"/>
      <c r="N32" s="73"/>
      <c r="O32" s="73"/>
      <c r="P32" s="73"/>
      <c r="Q32" s="95"/>
      <c r="R32" s="95"/>
      <c r="S32" s="73"/>
      <c r="T32" s="95"/>
      <c r="U32" s="73"/>
      <c r="V32" s="64"/>
      <c r="W32" s="73"/>
      <c r="X32" s="95"/>
      <c r="Y32" s="74"/>
    </row>
    <row r="33" spans="1:25" s="4" customFormat="1" ht="252" customHeight="1" x14ac:dyDescent="0.2">
      <c r="A33" s="93" t="s">
        <v>427</v>
      </c>
      <c r="B33" s="95"/>
      <c r="C33" s="96"/>
      <c r="D33" s="95"/>
      <c r="E33" s="175" t="s">
        <v>428</v>
      </c>
      <c r="F33" s="176"/>
      <c r="G33" s="95"/>
      <c r="H33" s="61"/>
      <c r="I33" s="61" t="s">
        <v>242</v>
      </c>
      <c r="J33" s="61"/>
      <c r="K33" s="61"/>
      <c r="L33" s="63"/>
      <c r="M33" s="64"/>
      <c r="N33" s="175" t="s">
        <v>421</v>
      </c>
      <c r="O33" s="198"/>
      <c r="P33" s="199"/>
      <c r="Q33" s="59"/>
      <c r="R33" s="60"/>
      <c r="S33" s="94" t="s">
        <v>422</v>
      </c>
      <c r="T33" s="58"/>
      <c r="U33" s="94" t="s">
        <v>423</v>
      </c>
      <c r="V33" s="64"/>
      <c r="W33" s="94" t="s">
        <v>424</v>
      </c>
      <c r="X33" s="58"/>
      <c r="Y33" s="69" t="s">
        <v>426</v>
      </c>
    </row>
    <row r="34" spans="1:25" s="4" customFormat="1" ht="10.5" customHeight="1" x14ac:dyDescent="0.2">
      <c r="A34" s="70"/>
      <c r="B34" s="84"/>
      <c r="C34" s="91"/>
      <c r="D34" s="84"/>
      <c r="E34" s="73"/>
      <c r="F34" s="65"/>
      <c r="G34" s="84"/>
      <c r="H34" s="72"/>
      <c r="I34" s="72"/>
      <c r="J34" s="72"/>
      <c r="K34" s="72"/>
      <c r="L34" s="65"/>
      <c r="M34" s="64"/>
      <c r="N34" s="73"/>
      <c r="O34" s="73"/>
      <c r="P34" s="73"/>
      <c r="Q34" s="84"/>
      <c r="R34" s="84"/>
      <c r="S34" s="73"/>
      <c r="T34" s="84"/>
      <c r="U34" s="73"/>
      <c r="V34" s="64"/>
      <c r="W34" s="73"/>
      <c r="X34" s="84"/>
      <c r="Y34" s="74"/>
    </row>
    <row r="35" spans="1:25" s="4" customFormat="1" ht="210.75" customHeight="1" x14ac:dyDescent="0.2">
      <c r="A35" s="82" t="s">
        <v>352</v>
      </c>
      <c r="B35" s="84"/>
      <c r="C35" s="83"/>
      <c r="D35" s="84"/>
      <c r="E35" s="175" t="s">
        <v>366</v>
      </c>
      <c r="F35" s="176"/>
      <c r="G35" s="84"/>
      <c r="H35" s="61"/>
      <c r="I35" s="61" t="s">
        <v>242</v>
      </c>
      <c r="J35" s="61"/>
      <c r="K35" s="61"/>
      <c r="L35" s="63"/>
      <c r="M35" s="64"/>
      <c r="N35" s="163" t="s">
        <v>367</v>
      </c>
      <c r="O35" s="164"/>
      <c r="P35" s="165"/>
      <c r="Q35" s="59"/>
      <c r="R35" s="60"/>
      <c r="S35" s="83" t="s">
        <v>245</v>
      </c>
      <c r="T35" s="58"/>
      <c r="U35" s="83" t="s">
        <v>368</v>
      </c>
      <c r="V35" s="64"/>
      <c r="W35" s="83" t="s">
        <v>369</v>
      </c>
      <c r="X35" s="58"/>
      <c r="Y35" s="69" t="s">
        <v>370</v>
      </c>
    </row>
    <row r="36" spans="1:25" s="4" customFormat="1" ht="13.5" customHeight="1" x14ac:dyDescent="0.2">
      <c r="A36" s="70"/>
      <c r="B36" s="84"/>
      <c r="C36" s="71"/>
      <c r="D36" s="84"/>
      <c r="E36" s="73"/>
      <c r="F36" s="73"/>
      <c r="G36" s="84"/>
      <c r="H36" s="72"/>
      <c r="I36" s="72"/>
      <c r="J36" s="72"/>
      <c r="K36" s="72"/>
      <c r="L36" s="65"/>
      <c r="M36" s="64"/>
      <c r="N36" s="73"/>
      <c r="O36" s="65"/>
      <c r="P36" s="65"/>
      <c r="Q36" s="84"/>
      <c r="R36" s="84"/>
      <c r="S36" s="73"/>
      <c r="T36" s="84"/>
      <c r="U36" s="73"/>
      <c r="V36" s="64"/>
      <c r="W36" s="73"/>
      <c r="X36" s="84"/>
      <c r="Y36" s="74"/>
    </row>
    <row r="37" spans="1:25" s="4" customFormat="1" ht="199.5" customHeight="1" x14ac:dyDescent="0.2">
      <c r="A37" s="82" t="s">
        <v>371</v>
      </c>
      <c r="B37" s="84"/>
      <c r="C37" s="83"/>
      <c r="D37" s="84"/>
      <c r="E37" s="175" t="s">
        <v>372</v>
      </c>
      <c r="F37" s="176"/>
      <c r="G37" s="84"/>
      <c r="H37" s="61"/>
      <c r="I37" s="61" t="s">
        <v>242</v>
      </c>
      <c r="J37" s="61"/>
      <c r="K37" s="61"/>
      <c r="L37" s="63"/>
      <c r="M37" s="64"/>
      <c r="N37" s="163" t="s">
        <v>373</v>
      </c>
      <c r="O37" s="164"/>
      <c r="P37" s="165"/>
      <c r="Q37" s="59"/>
      <c r="R37" s="60"/>
      <c r="S37" s="83" t="s">
        <v>245</v>
      </c>
      <c r="T37" s="58"/>
      <c r="U37" s="83" t="s">
        <v>353</v>
      </c>
      <c r="V37" s="64"/>
      <c r="W37" s="83" t="s">
        <v>374</v>
      </c>
      <c r="X37" s="58"/>
      <c r="Y37" s="69" t="s">
        <v>370</v>
      </c>
    </row>
    <row r="38" spans="1:25" s="4" customFormat="1" ht="13.5" customHeight="1" x14ac:dyDescent="0.2">
      <c r="A38" s="70"/>
      <c r="B38" s="84"/>
      <c r="C38" s="73"/>
      <c r="D38" s="84"/>
      <c r="E38" s="73"/>
      <c r="F38" s="65"/>
      <c r="G38" s="84"/>
      <c r="H38" s="72"/>
      <c r="I38" s="72"/>
      <c r="J38" s="72"/>
      <c r="K38" s="72"/>
      <c r="L38" s="65"/>
      <c r="M38" s="64"/>
      <c r="N38" s="91"/>
      <c r="O38" s="91"/>
      <c r="P38" s="91"/>
      <c r="Q38" s="84"/>
      <c r="R38" s="84"/>
      <c r="S38" s="73"/>
      <c r="T38" s="84"/>
      <c r="U38" s="73"/>
      <c r="V38" s="64"/>
      <c r="W38" s="73"/>
      <c r="X38" s="84"/>
      <c r="Y38" s="74"/>
    </row>
    <row r="39" spans="1:25" s="4" customFormat="1" ht="217.5" customHeight="1" x14ac:dyDescent="0.2">
      <c r="A39" s="82" t="s">
        <v>375</v>
      </c>
      <c r="B39" s="84"/>
      <c r="C39" s="83"/>
      <c r="D39" s="84"/>
      <c r="E39" s="175" t="s">
        <v>376</v>
      </c>
      <c r="F39" s="176"/>
      <c r="G39" s="84"/>
      <c r="H39" s="61"/>
      <c r="I39" s="61" t="s">
        <v>242</v>
      </c>
      <c r="J39" s="61"/>
      <c r="K39" s="61"/>
      <c r="L39" s="63"/>
      <c r="M39" s="64"/>
      <c r="N39" s="163" t="s">
        <v>377</v>
      </c>
      <c r="O39" s="164"/>
      <c r="P39" s="165"/>
      <c r="Q39" s="59"/>
      <c r="R39" s="60"/>
      <c r="S39" s="83" t="s">
        <v>245</v>
      </c>
      <c r="T39" s="58"/>
      <c r="U39" s="83" t="s">
        <v>378</v>
      </c>
      <c r="V39" s="64"/>
      <c r="W39" s="83" t="s">
        <v>379</v>
      </c>
      <c r="X39" s="58"/>
      <c r="Y39" s="69" t="s">
        <v>370</v>
      </c>
    </row>
    <row r="40" spans="1:25" s="4" customFormat="1" ht="13.5" customHeight="1" x14ac:dyDescent="0.2">
      <c r="A40" s="70"/>
      <c r="B40" s="84"/>
      <c r="C40" s="71"/>
      <c r="D40" s="84"/>
      <c r="E40" s="73"/>
      <c r="F40" s="73"/>
      <c r="G40" s="84"/>
      <c r="H40" s="72"/>
      <c r="I40" s="72"/>
      <c r="J40" s="72"/>
      <c r="K40" s="72"/>
      <c r="L40" s="65"/>
      <c r="M40" s="64"/>
      <c r="N40" s="73"/>
      <c r="O40" s="65"/>
      <c r="P40" s="65"/>
      <c r="Q40" s="84"/>
      <c r="R40" s="84"/>
      <c r="S40" s="73"/>
      <c r="T40" s="84"/>
      <c r="U40" s="73"/>
      <c r="V40" s="64"/>
      <c r="W40" s="73"/>
      <c r="X40" s="84"/>
      <c r="Y40" s="74"/>
    </row>
    <row r="41" spans="1:25" s="4" customFormat="1" ht="190.5" customHeight="1" x14ac:dyDescent="0.2">
      <c r="A41" s="97" t="s">
        <v>396</v>
      </c>
      <c r="B41" s="98"/>
      <c r="C41" s="96"/>
      <c r="D41" s="98"/>
      <c r="E41" s="166" t="s">
        <v>380</v>
      </c>
      <c r="F41" s="167"/>
      <c r="G41" s="98"/>
      <c r="H41" s="99"/>
      <c r="I41" s="99"/>
      <c r="J41" s="99" t="s">
        <v>242</v>
      </c>
      <c r="K41" s="99"/>
      <c r="L41" s="100"/>
      <c r="M41" s="101"/>
      <c r="N41" s="166" t="s">
        <v>395</v>
      </c>
      <c r="O41" s="168"/>
      <c r="P41" s="169"/>
      <c r="Q41" s="102"/>
      <c r="R41" s="98"/>
      <c r="S41" s="103" t="s">
        <v>245</v>
      </c>
      <c r="T41" s="98"/>
      <c r="U41" s="96" t="s">
        <v>381</v>
      </c>
      <c r="V41" s="101"/>
      <c r="W41" s="96" t="s">
        <v>382</v>
      </c>
      <c r="X41" s="98"/>
      <c r="Y41" s="104" t="s">
        <v>370</v>
      </c>
    </row>
    <row r="42" spans="1:25" s="4" customFormat="1" ht="13.5" customHeight="1" x14ac:dyDescent="0.25">
      <c r="A42" s="105"/>
      <c r="B42" s="106"/>
      <c r="C42" s="107"/>
      <c r="D42" s="107"/>
      <c r="E42" s="107"/>
      <c r="F42" s="107"/>
      <c r="G42" s="107"/>
      <c r="H42" s="107"/>
      <c r="I42" s="107"/>
      <c r="J42" s="107"/>
      <c r="K42" s="107"/>
      <c r="L42" s="107"/>
      <c r="M42" s="107"/>
      <c r="N42" s="107"/>
      <c r="O42" s="107"/>
      <c r="P42" s="107"/>
      <c r="Q42" s="107"/>
      <c r="R42" s="107"/>
      <c r="S42" s="101"/>
      <c r="T42" s="107"/>
      <c r="U42" s="108"/>
      <c r="V42" s="107"/>
      <c r="W42" s="101"/>
      <c r="X42" s="107"/>
      <c r="Y42" s="101"/>
    </row>
    <row r="43" spans="1:25" s="4" customFormat="1" ht="195.75" customHeight="1" x14ac:dyDescent="0.2">
      <c r="A43" s="97" t="s">
        <v>246</v>
      </c>
      <c r="B43" s="106"/>
      <c r="C43" s="96"/>
      <c r="D43" s="107"/>
      <c r="E43" s="166" t="s">
        <v>381</v>
      </c>
      <c r="F43" s="169"/>
      <c r="G43" s="107"/>
      <c r="H43" s="109"/>
      <c r="I43" s="109"/>
      <c r="J43" s="109" t="s">
        <v>242</v>
      </c>
      <c r="K43" s="109"/>
      <c r="L43" s="110"/>
      <c r="M43" s="107"/>
      <c r="N43" s="166" t="s">
        <v>383</v>
      </c>
      <c r="O43" s="168"/>
      <c r="P43" s="169"/>
      <c r="Q43" s="110"/>
      <c r="R43" s="107"/>
      <c r="S43" s="103" t="s">
        <v>245</v>
      </c>
      <c r="T43" s="107"/>
      <c r="U43" s="96" t="s">
        <v>384</v>
      </c>
      <c r="V43" s="107"/>
      <c r="W43" s="96" t="s">
        <v>382</v>
      </c>
      <c r="X43" s="107"/>
      <c r="Y43" s="104" t="s">
        <v>370</v>
      </c>
    </row>
    <row r="44" spans="1:25" s="4" customFormat="1" ht="12.75" customHeight="1" x14ac:dyDescent="0.2">
      <c r="A44" s="111"/>
      <c r="B44" s="106"/>
      <c r="C44" s="107"/>
      <c r="D44" s="107"/>
      <c r="E44" s="107"/>
      <c r="F44" s="107"/>
      <c r="G44" s="107"/>
      <c r="H44" s="112"/>
      <c r="I44" s="112"/>
      <c r="J44" s="112"/>
      <c r="K44" s="112"/>
      <c r="L44" s="107"/>
      <c r="M44" s="107"/>
      <c r="N44" s="107"/>
      <c r="O44" s="107"/>
      <c r="P44" s="107"/>
      <c r="Q44" s="107"/>
      <c r="R44" s="107"/>
      <c r="S44" s="101"/>
      <c r="T44" s="107"/>
      <c r="U44" s="101"/>
      <c r="V44" s="107"/>
      <c r="W44" s="101"/>
      <c r="X44" s="107"/>
      <c r="Y44" s="101"/>
    </row>
    <row r="45" spans="1:25" s="4" customFormat="1" ht="206.25" customHeight="1" x14ac:dyDescent="0.2">
      <c r="A45" s="97" t="s">
        <v>247</v>
      </c>
      <c r="B45" s="106"/>
      <c r="C45" s="96" t="s">
        <v>385</v>
      </c>
      <c r="D45" s="107"/>
      <c r="E45" s="166" t="s">
        <v>386</v>
      </c>
      <c r="F45" s="169"/>
      <c r="G45" s="107"/>
      <c r="H45" s="109"/>
      <c r="I45" s="109"/>
      <c r="J45" s="109" t="s">
        <v>242</v>
      </c>
      <c r="K45" s="109"/>
      <c r="L45" s="110"/>
      <c r="M45" s="107"/>
      <c r="N45" s="166" t="s">
        <v>387</v>
      </c>
      <c r="O45" s="168"/>
      <c r="P45" s="169"/>
      <c r="Q45" s="107"/>
      <c r="R45" s="107"/>
      <c r="S45" s="103" t="s">
        <v>245</v>
      </c>
      <c r="T45" s="107"/>
      <c r="U45" s="96" t="s">
        <v>384</v>
      </c>
      <c r="V45" s="107"/>
      <c r="W45" s="96" t="s">
        <v>382</v>
      </c>
      <c r="X45" s="107"/>
      <c r="Y45" s="104" t="s">
        <v>370</v>
      </c>
    </row>
    <row r="46" spans="1:25" s="4" customFormat="1" ht="12.75" customHeight="1" x14ac:dyDescent="0.2">
      <c r="A46" s="101"/>
      <c r="B46" s="106"/>
      <c r="C46" s="101"/>
      <c r="D46" s="107"/>
      <c r="E46" s="107"/>
      <c r="F46" s="107"/>
      <c r="G46" s="107"/>
      <c r="H46" s="107"/>
      <c r="I46" s="107"/>
      <c r="J46" s="107"/>
      <c r="K46" s="107"/>
      <c r="L46" s="107"/>
      <c r="M46" s="107"/>
      <c r="N46" s="107"/>
      <c r="O46" s="107"/>
      <c r="P46" s="107"/>
      <c r="Q46" s="107"/>
      <c r="R46" s="107"/>
      <c r="S46" s="101"/>
      <c r="T46" s="107"/>
      <c r="U46" s="101"/>
      <c r="V46" s="107"/>
      <c r="W46" s="101"/>
      <c r="X46" s="107"/>
      <c r="Y46" s="101"/>
    </row>
    <row r="47" spans="1:25" s="4" customFormat="1" ht="208.5" customHeight="1" x14ac:dyDescent="0.2">
      <c r="A47" s="97" t="s">
        <v>247</v>
      </c>
      <c r="B47" s="106"/>
      <c r="C47" s="96" t="s">
        <v>385</v>
      </c>
      <c r="D47" s="107"/>
      <c r="E47" s="166" t="s">
        <v>388</v>
      </c>
      <c r="F47" s="169"/>
      <c r="G47" s="107"/>
      <c r="H47" s="109"/>
      <c r="I47" s="109"/>
      <c r="J47" s="109" t="s">
        <v>242</v>
      </c>
      <c r="K47" s="109"/>
      <c r="L47" s="110"/>
      <c r="M47" s="107"/>
      <c r="N47" s="166" t="s">
        <v>389</v>
      </c>
      <c r="O47" s="168"/>
      <c r="P47" s="169"/>
      <c r="Q47" s="110"/>
      <c r="R47" s="107"/>
      <c r="S47" s="103" t="s">
        <v>245</v>
      </c>
      <c r="T47" s="107"/>
      <c r="U47" s="96" t="s">
        <v>384</v>
      </c>
      <c r="V47" s="107"/>
      <c r="W47" s="96" t="s">
        <v>382</v>
      </c>
      <c r="X47" s="107"/>
      <c r="Y47" s="104" t="s">
        <v>370</v>
      </c>
    </row>
    <row r="48" spans="1:25" s="4" customFormat="1" ht="12" customHeight="1" x14ac:dyDescent="0.2">
      <c r="A48" s="113"/>
      <c r="B48" s="106"/>
      <c r="C48" s="107"/>
      <c r="D48" s="107"/>
      <c r="E48" s="107"/>
      <c r="F48" s="107"/>
      <c r="G48" s="107"/>
      <c r="H48" s="107"/>
      <c r="I48" s="107"/>
      <c r="J48" s="107"/>
      <c r="K48" s="107"/>
      <c r="L48" s="107"/>
      <c r="M48" s="107"/>
      <c r="N48" s="107"/>
      <c r="O48" s="107"/>
      <c r="P48" s="107"/>
      <c r="Q48" s="107"/>
      <c r="R48" s="107"/>
      <c r="S48" s="101"/>
      <c r="T48" s="107"/>
      <c r="U48" s="107"/>
      <c r="V48" s="107"/>
      <c r="W48" s="101"/>
      <c r="X48" s="107"/>
      <c r="Y48" s="101"/>
    </row>
    <row r="49" spans="1:25" s="4" customFormat="1" ht="215.25" customHeight="1" x14ac:dyDescent="0.2">
      <c r="A49" s="114" t="s">
        <v>390</v>
      </c>
      <c r="B49" s="106"/>
      <c r="C49" s="96"/>
      <c r="D49" s="107"/>
      <c r="E49" s="166" t="s">
        <v>381</v>
      </c>
      <c r="F49" s="169"/>
      <c r="G49" s="107"/>
      <c r="H49" s="109"/>
      <c r="I49" s="109"/>
      <c r="J49" s="109" t="s">
        <v>242</v>
      </c>
      <c r="K49" s="109"/>
      <c r="L49" s="110"/>
      <c r="M49" s="107"/>
      <c r="N49" s="166" t="s">
        <v>391</v>
      </c>
      <c r="O49" s="168"/>
      <c r="P49" s="169"/>
      <c r="Q49" s="110"/>
      <c r="R49" s="107"/>
      <c r="S49" s="103" t="s">
        <v>245</v>
      </c>
      <c r="T49" s="115"/>
      <c r="U49" s="96" t="s">
        <v>392</v>
      </c>
      <c r="V49" s="107"/>
      <c r="W49" s="96" t="s">
        <v>382</v>
      </c>
      <c r="X49" s="107"/>
      <c r="Y49" s="104" t="s">
        <v>370</v>
      </c>
    </row>
    <row r="50" spans="1:25" s="4" customFormat="1" ht="9" customHeight="1" x14ac:dyDescent="0.2">
      <c r="A50" s="105"/>
      <c r="B50" s="106"/>
      <c r="C50" s="106"/>
      <c r="D50" s="106"/>
      <c r="E50" s="106"/>
      <c r="F50" s="106"/>
      <c r="G50" s="106"/>
      <c r="H50" s="116"/>
      <c r="I50" s="116"/>
      <c r="J50" s="116"/>
      <c r="K50" s="116"/>
      <c r="L50" s="106"/>
      <c r="M50" s="107"/>
      <c r="N50" s="106"/>
      <c r="O50" s="106"/>
      <c r="P50" s="106"/>
      <c r="Q50" s="106"/>
      <c r="R50" s="106"/>
      <c r="S50" s="117"/>
      <c r="T50" s="106"/>
      <c r="U50" s="106"/>
      <c r="V50" s="107"/>
      <c r="W50" s="106"/>
      <c r="X50" s="106"/>
      <c r="Y50" s="118"/>
    </row>
    <row r="51" spans="1:25" s="4" customFormat="1" ht="180" customHeight="1" x14ac:dyDescent="0.2">
      <c r="A51" s="97" t="s">
        <v>396</v>
      </c>
      <c r="B51" s="106"/>
      <c r="C51" s="103"/>
      <c r="D51" s="106"/>
      <c r="E51" s="233" t="s">
        <v>393</v>
      </c>
      <c r="F51" s="234"/>
      <c r="G51" s="106"/>
      <c r="H51" s="119"/>
      <c r="I51" s="119"/>
      <c r="J51" s="119"/>
      <c r="K51" s="119" t="s">
        <v>242</v>
      </c>
      <c r="L51" s="120"/>
      <c r="M51" s="107"/>
      <c r="N51" s="166" t="s">
        <v>394</v>
      </c>
      <c r="O51" s="168"/>
      <c r="P51" s="169"/>
      <c r="Q51" s="120"/>
      <c r="R51" s="121"/>
      <c r="S51" s="103" t="s">
        <v>245</v>
      </c>
      <c r="T51" s="122"/>
      <c r="U51" s="103" t="s">
        <v>248</v>
      </c>
      <c r="V51" s="107"/>
      <c r="W51" s="103" t="s">
        <v>247</v>
      </c>
      <c r="X51" s="122"/>
      <c r="Y51" s="104"/>
    </row>
    <row r="52" spans="1:25" ht="15" customHeight="1" x14ac:dyDescent="0.25">
      <c r="A52" s="44"/>
      <c r="B52" s="42"/>
      <c r="C52" s="42"/>
      <c r="D52" s="42"/>
      <c r="E52" s="42"/>
      <c r="F52" s="42"/>
      <c r="G52" s="42"/>
      <c r="H52" s="42"/>
      <c r="I52" s="42"/>
      <c r="J52" s="42"/>
      <c r="K52" s="42"/>
      <c r="L52" s="42"/>
      <c r="M52" s="42"/>
      <c r="N52" s="42"/>
      <c r="O52" s="42"/>
      <c r="P52" s="42"/>
      <c r="Q52" s="42"/>
      <c r="R52" s="42"/>
      <c r="S52" s="42"/>
      <c r="T52" s="42"/>
      <c r="U52" s="42"/>
      <c r="V52" s="42"/>
      <c r="W52" s="42"/>
      <c r="X52" s="42"/>
      <c r="Y52" s="45"/>
    </row>
    <row r="53" spans="1:25" ht="18" customHeight="1" x14ac:dyDescent="0.25">
      <c r="A53" s="218" t="s">
        <v>133</v>
      </c>
      <c r="B53" s="201"/>
      <c r="C53" s="202"/>
      <c r="D53" s="42"/>
      <c r="E53" s="42"/>
      <c r="F53" s="42"/>
      <c r="G53" s="42"/>
      <c r="H53" s="42"/>
      <c r="I53" s="42"/>
      <c r="J53" s="42"/>
      <c r="K53" s="42"/>
      <c r="L53" s="42"/>
      <c r="M53" s="42"/>
      <c r="N53" s="42"/>
      <c r="O53" s="42"/>
      <c r="P53" s="42"/>
      <c r="Q53" s="42"/>
      <c r="R53" s="42"/>
      <c r="S53" s="42"/>
      <c r="T53" s="42"/>
      <c r="U53" s="42"/>
      <c r="V53" s="42"/>
      <c r="W53" s="42"/>
      <c r="X53" s="42"/>
      <c r="Y53" s="45"/>
    </row>
    <row r="54" spans="1:25" x14ac:dyDescent="0.25">
      <c r="A54" s="177"/>
      <c r="B54" s="178"/>
      <c r="C54" s="179"/>
      <c r="D54" s="42"/>
      <c r="E54" s="42"/>
      <c r="F54" s="42"/>
      <c r="G54" s="42"/>
      <c r="H54" s="42"/>
      <c r="I54" s="42"/>
      <c r="J54" s="42"/>
      <c r="K54" s="42"/>
      <c r="L54" s="42"/>
      <c r="M54" s="42"/>
      <c r="N54" s="42"/>
      <c r="O54" s="42"/>
      <c r="P54" s="42"/>
      <c r="Q54" s="42"/>
      <c r="R54" s="42"/>
      <c r="S54" s="42"/>
      <c r="T54" s="42"/>
      <c r="U54" s="42"/>
      <c r="V54" s="42"/>
      <c r="W54" s="42"/>
      <c r="X54" s="42"/>
      <c r="Y54" s="45"/>
    </row>
    <row r="55" spans="1:25" x14ac:dyDescent="0.25">
      <c r="A55" s="177"/>
      <c r="B55" s="178"/>
      <c r="C55" s="179"/>
      <c r="D55" s="42"/>
      <c r="E55" s="42"/>
      <c r="F55" s="42"/>
      <c r="G55" s="42"/>
      <c r="H55" s="42"/>
      <c r="I55" s="42"/>
      <c r="J55" s="42"/>
      <c r="K55" s="42"/>
      <c r="L55" s="42"/>
      <c r="M55" s="42"/>
      <c r="N55" s="42"/>
      <c r="O55" s="42"/>
      <c r="P55" s="42"/>
      <c r="Q55" s="42"/>
      <c r="R55" s="42"/>
      <c r="S55" s="42"/>
      <c r="T55" s="42"/>
      <c r="U55" s="42"/>
      <c r="V55" s="42"/>
      <c r="W55" s="42"/>
      <c r="X55" s="42"/>
      <c r="Y55" s="45"/>
    </row>
    <row r="56" spans="1:25" x14ac:dyDescent="0.25">
      <c r="A56" s="180"/>
      <c r="B56" s="181"/>
      <c r="C56" s="182"/>
      <c r="D56" s="42"/>
      <c r="E56" s="42"/>
      <c r="F56" s="42"/>
      <c r="G56" s="42"/>
      <c r="H56" s="42"/>
      <c r="I56" s="42"/>
      <c r="J56" s="42"/>
      <c r="K56" s="42"/>
      <c r="L56" s="42"/>
      <c r="M56" s="42"/>
      <c r="N56" s="42"/>
      <c r="O56" s="42"/>
      <c r="P56" s="42"/>
      <c r="Q56" s="42"/>
      <c r="R56" s="42"/>
      <c r="S56" s="42"/>
      <c r="T56" s="42"/>
      <c r="U56" s="42"/>
      <c r="V56" s="42"/>
      <c r="W56" s="42"/>
      <c r="X56" s="42"/>
      <c r="Y56" s="45"/>
    </row>
    <row r="57" spans="1:25" x14ac:dyDescent="0.25">
      <c r="A57" s="180"/>
      <c r="B57" s="181"/>
      <c r="C57" s="182"/>
      <c r="D57" s="42"/>
      <c r="E57" s="42"/>
      <c r="F57" s="42"/>
      <c r="G57" s="42"/>
      <c r="H57" s="42"/>
      <c r="I57" s="42"/>
      <c r="J57" s="42"/>
      <c r="K57" s="42"/>
      <c r="L57" s="42"/>
      <c r="M57" s="42"/>
      <c r="N57" s="42"/>
      <c r="O57" s="42"/>
      <c r="P57" s="42"/>
      <c r="Q57" s="42"/>
      <c r="R57" s="42"/>
      <c r="S57" s="42"/>
      <c r="T57" s="42"/>
      <c r="U57" s="42"/>
      <c r="V57" s="42"/>
      <c r="W57" s="42"/>
      <c r="X57" s="42"/>
      <c r="Y57" s="45"/>
    </row>
    <row r="58" spans="1:25" x14ac:dyDescent="0.25">
      <c r="A58" s="180"/>
      <c r="B58" s="181"/>
      <c r="C58" s="182"/>
      <c r="D58" s="42"/>
      <c r="E58" s="42"/>
      <c r="F58" s="42"/>
      <c r="G58" s="42"/>
      <c r="H58" s="42"/>
      <c r="I58" s="42"/>
      <c r="J58" s="42"/>
      <c r="K58" s="42"/>
      <c r="L58" s="42"/>
      <c r="M58" s="42"/>
      <c r="N58" s="42"/>
      <c r="O58" s="42"/>
      <c r="P58" s="42"/>
      <c r="Q58" s="42"/>
      <c r="R58" s="42"/>
      <c r="S58" s="42"/>
      <c r="T58" s="42"/>
      <c r="U58" s="42"/>
      <c r="V58" s="42"/>
      <c r="W58" s="42"/>
      <c r="X58" s="42"/>
      <c r="Y58" s="45"/>
    </row>
    <row r="59" spans="1:25" x14ac:dyDescent="0.25">
      <c r="A59" s="180"/>
      <c r="B59" s="181"/>
      <c r="C59" s="182"/>
      <c r="D59" s="42"/>
      <c r="E59" s="42"/>
      <c r="F59" s="42"/>
      <c r="G59" s="42"/>
      <c r="H59" s="42"/>
      <c r="I59" s="42"/>
      <c r="J59" s="42"/>
      <c r="K59" s="42"/>
      <c r="L59" s="42"/>
      <c r="M59" s="42"/>
      <c r="N59" s="42"/>
      <c r="O59" s="42"/>
      <c r="P59" s="42"/>
      <c r="Q59" s="42"/>
      <c r="R59" s="42"/>
      <c r="S59" s="42"/>
      <c r="T59" s="42"/>
      <c r="U59" s="42"/>
      <c r="V59" s="42"/>
      <c r="W59" s="42"/>
      <c r="X59" s="42"/>
      <c r="Y59" s="45"/>
    </row>
    <row r="60" spans="1:25" x14ac:dyDescent="0.25">
      <c r="A60" s="180"/>
      <c r="B60" s="181"/>
      <c r="C60" s="182"/>
      <c r="D60" s="42"/>
      <c r="E60" s="42"/>
      <c r="F60" s="42"/>
      <c r="G60" s="42"/>
      <c r="H60" s="42"/>
      <c r="I60" s="42"/>
      <c r="J60" s="42"/>
      <c r="K60" s="42"/>
      <c r="L60" s="42"/>
      <c r="M60" s="42"/>
      <c r="N60" s="42"/>
      <c r="O60" s="42"/>
      <c r="P60" s="42"/>
      <c r="Q60" s="42"/>
      <c r="R60" s="42"/>
      <c r="S60" s="42"/>
      <c r="T60" s="42"/>
      <c r="U60" s="42"/>
      <c r="V60" s="42"/>
      <c r="W60" s="42"/>
      <c r="X60" s="42"/>
      <c r="Y60" s="45"/>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sheetData>
  <sheetProtection formatCells="0" selectLockedCells="1" selectUnlockedCells="1"/>
  <mergeCells count="91">
    <mergeCell ref="E49:F49"/>
    <mergeCell ref="N49:P49"/>
    <mergeCell ref="E51:F51"/>
    <mergeCell ref="N51:P51"/>
    <mergeCell ref="E31:F31"/>
    <mergeCell ref="N31:P31"/>
    <mergeCell ref="E35:F35"/>
    <mergeCell ref="N35:P35"/>
    <mergeCell ref="E37:F37"/>
    <mergeCell ref="N37:P37"/>
    <mergeCell ref="E33:F33"/>
    <mergeCell ref="N33:P33"/>
    <mergeCell ref="E45:F45"/>
    <mergeCell ref="N45:P45"/>
    <mergeCell ref="E47:F47"/>
    <mergeCell ref="N47:P47"/>
    <mergeCell ref="N21:P21"/>
    <mergeCell ref="Q15:R17"/>
    <mergeCell ref="N15:P16"/>
    <mergeCell ref="E29:F29"/>
    <mergeCell ref="N29:P29"/>
    <mergeCell ref="E19:F19"/>
    <mergeCell ref="N19:P19"/>
    <mergeCell ref="N23:P23"/>
    <mergeCell ref="E25:F25"/>
    <mergeCell ref="N25:P25"/>
    <mergeCell ref="E27:F27"/>
    <mergeCell ref="N27:P27"/>
    <mergeCell ref="E15:F16"/>
    <mergeCell ref="S15:S16"/>
    <mergeCell ref="U15:U16"/>
    <mergeCell ref="W15:W16"/>
    <mergeCell ref="Y15:Y16"/>
    <mergeCell ref="A4:Y4"/>
    <mergeCell ref="A5:B12"/>
    <mergeCell ref="G5:G10"/>
    <mergeCell ref="T5:T10"/>
    <mergeCell ref="E12:F12"/>
    <mergeCell ref="C5:C6"/>
    <mergeCell ref="E5:F6"/>
    <mergeCell ref="C11:Y11"/>
    <mergeCell ref="C7:C10"/>
    <mergeCell ref="U5:Y5"/>
    <mergeCell ref="W10:Y10"/>
    <mergeCell ref="W7:Y7"/>
    <mergeCell ref="W8:Y8"/>
    <mergeCell ref="W9:Y9"/>
    <mergeCell ref="A53:C53"/>
    <mergeCell ref="E7:F10"/>
    <mergeCell ref="A13:Y13"/>
    <mergeCell ref="A14:F14"/>
    <mergeCell ref="G14:G17"/>
    <mergeCell ref="H14:K14"/>
    <mergeCell ref="U7:V7"/>
    <mergeCell ref="U14:Y14"/>
    <mergeCell ref="U8:V8"/>
    <mergeCell ref="U9:V9"/>
    <mergeCell ref="U10:V10"/>
    <mergeCell ref="E17:F17"/>
    <mergeCell ref="A54:C55"/>
    <mergeCell ref="A56:C58"/>
    <mergeCell ref="A59:C60"/>
    <mergeCell ref="P5:S6"/>
    <mergeCell ref="P7:S10"/>
    <mergeCell ref="N14:S14"/>
    <mergeCell ref="N17:P17"/>
    <mergeCell ref="H5:N6"/>
    <mergeCell ref="H7:N10"/>
    <mergeCell ref="O5:O10"/>
    <mergeCell ref="H12:N12"/>
    <mergeCell ref="O12:Y12"/>
    <mergeCell ref="U6:V6"/>
    <mergeCell ref="E23:F23"/>
    <mergeCell ref="D7:D10"/>
    <mergeCell ref="W6:Y6"/>
    <mergeCell ref="B15:B17"/>
    <mergeCell ref="D15:D17"/>
    <mergeCell ref="A15:A16"/>
    <mergeCell ref="C15:C16"/>
    <mergeCell ref="E39:F39"/>
    <mergeCell ref="E21:F21"/>
    <mergeCell ref="N39:P39"/>
    <mergeCell ref="E41:F41"/>
    <mergeCell ref="N41:P41"/>
    <mergeCell ref="E43:F43"/>
    <mergeCell ref="N43:P43"/>
    <mergeCell ref="A1:E3"/>
    <mergeCell ref="F1:V3"/>
    <mergeCell ref="W1:X1"/>
    <mergeCell ref="W2:X2"/>
    <mergeCell ref="W3:X3"/>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53:C53"/>
    <dataValidation allowBlank="1" showInputMessage="1" showErrorMessage="1" prompt="Son los insumos o la información de necesidades o aspectos legales que se requieren para la ejecución de las actividades. " sqref="E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
  </dataValidations>
  <pageMargins left="0.70866141732283472" right="0.70866141732283472" top="0.74803149606299213" bottom="0.74803149606299213" header="0.31496062992125984" footer="0.31496062992125984"/>
  <pageSetup scale="1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A54:C60</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Normal="100" zoomScaleSheetLayoutView="100" workbookViewId="0">
      <selection activeCell="C24" sqref="C24"/>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0"/>
      <c r="C1" s="311"/>
      <c r="D1" s="312" t="s">
        <v>21</v>
      </c>
      <c r="E1" s="312"/>
      <c r="F1" s="312"/>
      <c r="G1" s="312"/>
      <c r="H1" s="312"/>
      <c r="I1" s="312"/>
      <c r="J1" s="312"/>
      <c r="K1" s="312"/>
      <c r="L1" s="312"/>
      <c r="M1" s="312"/>
      <c r="N1" s="312"/>
      <c r="O1" s="312"/>
      <c r="P1" s="312"/>
      <c r="Q1" s="312"/>
      <c r="R1" s="312"/>
      <c r="S1" s="313"/>
    </row>
    <row r="2" spans="2:25" ht="17.45" customHeight="1" x14ac:dyDescent="0.25">
      <c r="B2" s="315"/>
      <c r="C2" s="316"/>
      <c r="D2" s="316"/>
      <c r="E2" s="316"/>
      <c r="F2" s="316"/>
      <c r="G2" s="316"/>
      <c r="H2" s="316"/>
      <c r="I2" s="316"/>
      <c r="J2" s="316"/>
      <c r="K2" s="316"/>
      <c r="L2" s="316"/>
      <c r="M2" s="316"/>
      <c r="N2" s="316"/>
      <c r="O2" s="316"/>
      <c r="P2" s="316"/>
      <c r="Q2" s="316"/>
      <c r="R2" s="316"/>
      <c r="S2" s="317"/>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3" t="s">
        <v>37</v>
      </c>
      <c r="C4" s="318" t="s">
        <v>182</v>
      </c>
      <c r="D4" s="319"/>
      <c r="E4" s="319"/>
      <c r="F4" s="319"/>
      <c r="G4" s="319"/>
      <c r="H4" s="319"/>
      <c r="I4" s="319"/>
      <c r="J4" s="319"/>
      <c r="K4" s="319"/>
      <c r="L4" s="319"/>
      <c r="M4" s="319"/>
      <c r="N4" s="319"/>
      <c r="O4" s="319"/>
      <c r="P4" s="319"/>
      <c r="Q4" s="319"/>
      <c r="R4" s="319"/>
      <c r="S4" s="324"/>
    </row>
    <row r="5" spans="2:25" ht="30.2" customHeight="1" x14ac:dyDescent="0.25">
      <c r="B5" s="13" t="s">
        <v>22</v>
      </c>
      <c r="C5" s="318" t="s">
        <v>102</v>
      </c>
      <c r="D5" s="319"/>
      <c r="E5" s="319"/>
      <c r="F5" s="319"/>
      <c r="G5" s="319"/>
      <c r="H5" s="319"/>
      <c r="I5" s="319"/>
      <c r="J5" s="320"/>
      <c r="K5" s="314" t="s">
        <v>36</v>
      </c>
      <c r="L5" s="314"/>
      <c r="M5" s="270" t="str">
        <f>VLOOKUP(C5,'Listas desplegables'!D3:G46,2,0)</f>
        <v>Dirección Estratégica</v>
      </c>
      <c r="N5" s="270"/>
      <c r="O5" s="270"/>
      <c r="P5" s="270"/>
      <c r="Q5" s="270"/>
      <c r="R5" s="270"/>
      <c r="S5" s="271"/>
    </row>
    <row r="6" spans="2:25" ht="36.75" customHeight="1" x14ac:dyDescent="0.25">
      <c r="B6" s="13" t="s">
        <v>38</v>
      </c>
      <c r="C6" s="270" t="str">
        <f>VLOOKUP(C5,'Listas desplegables'!D3:G46,4,0)</f>
        <v xml:space="preserve">Jefe de Oficina Asesora de Planeación </v>
      </c>
      <c r="D6" s="270"/>
      <c r="E6" s="270"/>
      <c r="F6" s="270"/>
      <c r="G6" s="270"/>
      <c r="H6" s="270"/>
      <c r="I6" s="270"/>
      <c r="J6" s="270"/>
      <c r="K6" s="269" t="s">
        <v>39</v>
      </c>
      <c r="L6" s="269"/>
      <c r="M6" s="270" t="str">
        <f>C6</f>
        <v xml:space="preserve">Jefe de Oficina Asesora de Planeación </v>
      </c>
      <c r="N6" s="270"/>
      <c r="O6" s="270"/>
      <c r="P6" s="270"/>
      <c r="Q6" s="270"/>
      <c r="R6" s="270"/>
      <c r="S6" s="271"/>
    </row>
    <row r="7" spans="2:25" ht="15.75" customHeight="1" x14ac:dyDescent="0.25">
      <c r="B7" s="272"/>
      <c r="C7" s="273"/>
      <c r="D7" s="273"/>
      <c r="E7" s="273"/>
      <c r="F7" s="273"/>
      <c r="G7" s="273"/>
      <c r="H7" s="273"/>
      <c r="I7" s="273"/>
      <c r="J7" s="273"/>
      <c r="K7" s="273"/>
      <c r="L7" s="273"/>
      <c r="M7" s="273"/>
      <c r="N7" s="273"/>
      <c r="O7" s="273"/>
      <c r="P7" s="273"/>
      <c r="Q7" s="273"/>
      <c r="R7" s="273"/>
      <c r="S7" s="274"/>
    </row>
    <row r="8" spans="2:25" ht="30.75" customHeight="1" x14ac:dyDescent="0.25">
      <c r="B8" s="13" t="s">
        <v>23</v>
      </c>
      <c r="C8" s="284" t="str">
        <f>Caracterización!W7</f>
        <v>Eficacia de la Gestión en el periodo Evaluado - EGPE</v>
      </c>
      <c r="D8" s="284"/>
      <c r="E8" s="284"/>
      <c r="F8" s="284"/>
      <c r="G8" s="284"/>
      <c r="H8" s="284"/>
      <c r="I8" s="284"/>
      <c r="J8" s="284"/>
      <c r="K8" s="269" t="s">
        <v>40</v>
      </c>
      <c r="L8" s="269"/>
      <c r="M8" s="284" t="str">
        <f>Caracterización!U7</f>
        <v>Eficacia</v>
      </c>
      <c r="N8" s="284"/>
      <c r="O8" s="269" t="s">
        <v>43</v>
      </c>
      <c r="P8" s="269"/>
      <c r="Q8" s="326" t="s">
        <v>208</v>
      </c>
      <c r="R8" s="326"/>
      <c r="S8" s="327"/>
    </row>
    <row r="9" spans="2:25" ht="30.75" customHeight="1" x14ac:dyDescent="0.25">
      <c r="B9" s="13" t="s">
        <v>24</v>
      </c>
      <c r="C9" s="292" t="s">
        <v>323</v>
      </c>
      <c r="D9" s="292"/>
      <c r="E9" s="292"/>
      <c r="F9" s="292"/>
      <c r="G9" s="292"/>
      <c r="H9" s="292"/>
      <c r="I9" s="292"/>
      <c r="J9" s="292"/>
      <c r="K9" s="292"/>
      <c r="L9" s="292"/>
      <c r="M9" s="292"/>
      <c r="N9" s="292"/>
      <c r="O9" s="292"/>
      <c r="P9" s="292"/>
      <c r="Q9" s="292"/>
      <c r="R9" s="292"/>
      <c r="S9" s="293"/>
    </row>
    <row r="10" spans="2:25" ht="30.75" customHeight="1" x14ac:dyDescent="0.25">
      <c r="B10" s="13" t="s">
        <v>41</v>
      </c>
      <c r="C10" s="294" t="s">
        <v>323</v>
      </c>
      <c r="D10" s="294"/>
      <c r="E10" s="294"/>
      <c r="F10" s="294"/>
      <c r="G10" s="294"/>
      <c r="H10" s="294"/>
      <c r="I10" s="294"/>
      <c r="J10" s="294"/>
      <c r="K10" s="294"/>
      <c r="L10" s="294"/>
      <c r="M10" s="294"/>
      <c r="N10" s="294"/>
      <c r="O10" s="294"/>
      <c r="P10" s="294"/>
      <c r="Q10" s="294"/>
      <c r="R10" s="294"/>
      <c r="S10" s="295"/>
    </row>
    <row r="11" spans="2:25" ht="53.25" customHeight="1" x14ac:dyDescent="0.25">
      <c r="B11" s="47" t="s">
        <v>166</v>
      </c>
      <c r="C11" s="305" t="str">
        <f>Caracterización!P7</f>
        <v>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v>
      </c>
      <c r="D11" s="305"/>
      <c r="E11" s="305"/>
      <c r="F11" s="305"/>
      <c r="G11" s="305"/>
      <c r="H11" s="305"/>
      <c r="I11" s="305"/>
      <c r="J11" s="305"/>
      <c r="K11" s="305"/>
      <c r="L11" s="305"/>
      <c r="M11" s="305"/>
      <c r="N11" s="305"/>
      <c r="O11" s="305"/>
      <c r="P11" s="305"/>
      <c r="Q11" s="305"/>
      <c r="R11" s="305"/>
      <c r="S11" s="306"/>
    </row>
    <row r="12" spans="2:25" ht="14.25" customHeight="1" x14ac:dyDescent="0.25">
      <c r="B12" s="296"/>
      <c r="C12" s="297"/>
      <c r="D12" s="297"/>
      <c r="E12" s="297"/>
      <c r="F12" s="297"/>
      <c r="G12" s="297"/>
      <c r="H12" s="297"/>
      <c r="I12" s="297"/>
      <c r="J12" s="297"/>
      <c r="K12" s="297"/>
      <c r="L12" s="297"/>
      <c r="M12" s="297"/>
      <c r="N12" s="297"/>
      <c r="O12" s="297"/>
      <c r="P12" s="297"/>
      <c r="Q12" s="297"/>
      <c r="R12" s="297"/>
      <c r="S12" s="298"/>
    </row>
    <row r="13" spans="2:25" s="6" customFormat="1" ht="30.2" customHeight="1" x14ac:dyDescent="0.25">
      <c r="B13" s="46" t="s">
        <v>25</v>
      </c>
      <c r="C13" s="200" t="s">
        <v>165</v>
      </c>
      <c r="D13" s="202"/>
      <c r="E13" s="200" t="s">
        <v>42</v>
      </c>
      <c r="F13" s="201"/>
      <c r="G13" s="201"/>
      <c r="H13" s="202"/>
      <c r="I13" s="314" t="s">
        <v>26</v>
      </c>
      <c r="J13" s="314"/>
      <c r="K13" s="314"/>
      <c r="L13" s="314"/>
      <c r="M13" s="314"/>
      <c r="N13" s="314" t="s">
        <v>27</v>
      </c>
      <c r="O13" s="314"/>
      <c r="P13" s="314"/>
      <c r="Q13" s="314"/>
      <c r="R13" s="325"/>
      <c r="S13" s="299"/>
      <c r="U13"/>
      <c r="V13"/>
      <c r="W13"/>
      <c r="X13"/>
      <c r="Y13"/>
    </row>
    <row r="14" spans="2:25" ht="69" customHeight="1" x14ac:dyDescent="0.25">
      <c r="B14" s="300" t="s">
        <v>324</v>
      </c>
      <c r="C14" s="175" t="s">
        <v>325</v>
      </c>
      <c r="D14" s="199"/>
      <c r="E14" s="175" t="s">
        <v>327</v>
      </c>
      <c r="F14" s="198"/>
      <c r="G14" s="198"/>
      <c r="H14" s="199"/>
      <c r="I14" s="301" t="s">
        <v>233</v>
      </c>
      <c r="J14" s="301"/>
      <c r="K14" s="301"/>
      <c r="L14" s="301"/>
      <c r="M14" s="301"/>
      <c r="N14" s="301" t="s">
        <v>328</v>
      </c>
      <c r="O14" s="301"/>
      <c r="P14" s="301"/>
      <c r="Q14" s="301"/>
      <c r="R14" s="302"/>
      <c r="S14" s="299"/>
    </row>
    <row r="15" spans="2:25" ht="58.5" customHeight="1" x14ac:dyDescent="0.25">
      <c r="B15" s="300"/>
      <c r="C15" s="175" t="s">
        <v>326</v>
      </c>
      <c r="D15" s="199"/>
      <c r="E15" s="175" t="s">
        <v>329</v>
      </c>
      <c r="F15" s="198"/>
      <c r="G15" s="198"/>
      <c r="H15" s="199"/>
      <c r="I15" s="301" t="s">
        <v>233</v>
      </c>
      <c r="J15" s="301"/>
      <c r="K15" s="301"/>
      <c r="L15" s="301"/>
      <c r="M15" s="301"/>
      <c r="N15" s="303" t="s">
        <v>328</v>
      </c>
      <c r="O15" s="303"/>
      <c r="P15" s="303"/>
      <c r="Q15" s="303"/>
      <c r="R15" s="304"/>
      <c r="S15" s="299"/>
    </row>
    <row r="16" spans="2:25" x14ac:dyDescent="0.25">
      <c r="B16" s="307"/>
      <c r="C16" s="308"/>
      <c r="D16" s="308"/>
      <c r="E16" s="308"/>
      <c r="F16" s="308"/>
      <c r="G16" s="308"/>
      <c r="H16" s="308"/>
      <c r="I16" s="308"/>
      <c r="J16" s="308"/>
      <c r="K16" s="308"/>
      <c r="L16" s="308"/>
      <c r="M16" s="308"/>
      <c r="N16" s="308"/>
      <c r="O16" s="308"/>
      <c r="P16" s="308"/>
      <c r="Q16" s="308"/>
      <c r="R16" s="308"/>
      <c r="S16" s="309"/>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6"/>
      <c r="E18" s="9"/>
      <c r="F18" s="9" t="s">
        <v>30</v>
      </c>
      <c r="G18" s="66"/>
      <c r="H18" s="9"/>
      <c r="I18" s="9" t="s">
        <v>31</v>
      </c>
      <c r="J18" s="9"/>
      <c r="K18" s="66"/>
      <c r="L18" s="9"/>
      <c r="M18" s="9" t="s">
        <v>32</v>
      </c>
      <c r="N18" s="66" t="s">
        <v>242</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5" t="s">
        <v>33</v>
      </c>
      <c r="C21" s="286" t="s">
        <v>210</v>
      </c>
      <c r="D21" s="287"/>
      <c r="E21" s="287"/>
      <c r="F21" s="287"/>
      <c r="G21" s="288"/>
      <c r="H21" s="51"/>
      <c r="I21" s="289" t="s">
        <v>211</v>
      </c>
      <c r="J21" s="289"/>
      <c r="K21" s="289"/>
      <c r="L21" s="289"/>
      <c r="M21" s="290"/>
      <c r="N21" s="286" t="s">
        <v>212</v>
      </c>
      <c r="O21" s="287"/>
      <c r="P21" s="287"/>
      <c r="Q21" s="287"/>
      <c r="R21" s="291"/>
      <c r="S21" s="14"/>
    </row>
    <row r="22" spans="2:19" ht="18" x14ac:dyDescent="0.25">
      <c r="B22" s="285"/>
      <c r="C22" s="286" t="s">
        <v>242</v>
      </c>
      <c r="D22" s="287"/>
      <c r="E22" s="287"/>
      <c r="F22" s="287"/>
      <c r="G22" s="288"/>
      <c r="H22" s="286"/>
      <c r="I22" s="287"/>
      <c r="J22" s="287"/>
      <c r="K22" s="287"/>
      <c r="L22" s="287"/>
      <c r="M22" s="288"/>
      <c r="N22" s="286"/>
      <c r="O22" s="287"/>
      <c r="P22" s="287"/>
      <c r="Q22" s="287"/>
      <c r="R22" s="291"/>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7" t="s">
        <v>34</v>
      </c>
      <c r="C24" s="335">
        <v>1</v>
      </c>
      <c r="D24" s="18"/>
      <c r="E24" s="275" t="s">
        <v>35</v>
      </c>
      <c r="F24" s="276"/>
      <c r="G24" s="277"/>
      <c r="H24" s="278"/>
      <c r="I24" s="279"/>
      <c r="J24" s="280"/>
      <c r="K24" s="275" t="s">
        <v>234</v>
      </c>
      <c r="L24" s="276"/>
      <c r="M24" s="276"/>
      <c r="N24" s="277"/>
      <c r="O24" s="281"/>
      <c r="P24" s="282"/>
      <c r="Q24" s="282"/>
      <c r="R24" s="283"/>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24" sqref="C24"/>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0"/>
      <c r="C1" s="311"/>
      <c r="D1" s="312" t="s">
        <v>21</v>
      </c>
      <c r="E1" s="312"/>
      <c r="F1" s="312"/>
      <c r="G1" s="312"/>
      <c r="H1" s="312"/>
      <c r="I1" s="312"/>
      <c r="J1" s="312"/>
      <c r="K1" s="312"/>
      <c r="L1" s="312"/>
      <c r="M1" s="312"/>
      <c r="N1" s="312"/>
      <c r="O1" s="312"/>
      <c r="P1" s="312"/>
      <c r="Q1" s="312"/>
      <c r="R1" s="312"/>
      <c r="S1" s="313"/>
    </row>
    <row r="2" spans="2:25" ht="17.45" customHeight="1" x14ac:dyDescent="0.25">
      <c r="B2" s="315"/>
      <c r="C2" s="316"/>
      <c r="D2" s="316"/>
      <c r="E2" s="316"/>
      <c r="F2" s="316"/>
      <c r="G2" s="316"/>
      <c r="H2" s="316"/>
      <c r="I2" s="316"/>
      <c r="J2" s="316"/>
      <c r="K2" s="316"/>
      <c r="L2" s="316"/>
      <c r="M2" s="316"/>
      <c r="N2" s="316"/>
      <c r="O2" s="316"/>
      <c r="P2" s="316"/>
      <c r="Q2" s="316"/>
      <c r="R2" s="316"/>
      <c r="S2" s="317"/>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3" t="s">
        <v>37</v>
      </c>
      <c r="C4" s="318" t="s">
        <v>182</v>
      </c>
      <c r="D4" s="319"/>
      <c r="E4" s="319"/>
      <c r="F4" s="319"/>
      <c r="G4" s="319"/>
      <c r="H4" s="319"/>
      <c r="I4" s="319"/>
      <c r="J4" s="319"/>
      <c r="K4" s="319"/>
      <c r="L4" s="319"/>
      <c r="M4" s="319"/>
      <c r="N4" s="319"/>
      <c r="O4" s="319"/>
      <c r="P4" s="319"/>
      <c r="Q4" s="319"/>
      <c r="R4" s="319"/>
      <c r="S4" s="324"/>
    </row>
    <row r="5" spans="2:25" ht="30.2" customHeight="1" x14ac:dyDescent="0.25">
      <c r="B5" s="13" t="s">
        <v>22</v>
      </c>
      <c r="C5" s="318" t="s">
        <v>102</v>
      </c>
      <c r="D5" s="319"/>
      <c r="E5" s="319"/>
      <c r="F5" s="319"/>
      <c r="G5" s="319"/>
      <c r="H5" s="319"/>
      <c r="I5" s="319"/>
      <c r="J5" s="320"/>
      <c r="K5" s="314" t="s">
        <v>36</v>
      </c>
      <c r="L5" s="314"/>
      <c r="M5" s="270" t="str">
        <f>VLOOKUP(C5,'Listas desplegables'!D3:G46,2,0)</f>
        <v>Dirección Estratégica</v>
      </c>
      <c r="N5" s="270"/>
      <c r="O5" s="270"/>
      <c r="P5" s="270"/>
      <c r="Q5" s="270"/>
      <c r="R5" s="270"/>
      <c r="S5" s="271"/>
    </row>
    <row r="6" spans="2:25" ht="36.75" customHeight="1" x14ac:dyDescent="0.25">
      <c r="B6" s="13" t="s">
        <v>38</v>
      </c>
      <c r="C6" s="270" t="str">
        <f>VLOOKUP(C5,'Listas desplegables'!D3:G46,4,0)</f>
        <v xml:space="preserve">Jefe de Oficina Asesora de Planeación </v>
      </c>
      <c r="D6" s="270"/>
      <c r="E6" s="270"/>
      <c r="F6" s="270"/>
      <c r="G6" s="270"/>
      <c r="H6" s="270"/>
      <c r="I6" s="270"/>
      <c r="J6" s="270"/>
      <c r="K6" s="269" t="s">
        <v>39</v>
      </c>
      <c r="L6" s="269"/>
      <c r="M6" s="270" t="str">
        <f>C6</f>
        <v xml:space="preserve">Jefe de Oficina Asesora de Planeación </v>
      </c>
      <c r="N6" s="270"/>
      <c r="O6" s="270"/>
      <c r="P6" s="270"/>
      <c r="Q6" s="270"/>
      <c r="R6" s="270"/>
      <c r="S6" s="271"/>
    </row>
    <row r="7" spans="2:25" ht="15.75" customHeight="1" x14ac:dyDescent="0.25">
      <c r="B7" s="272"/>
      <c r="C7" s="273"/>
      <c r="D7" s="273"/>
      <c r="E7" s="273"/>
      <c r="F7" s="273"/>
      <c r="G7" s="273"/>
      <c r="H7" s="273"/>
      <c r="I7" s="273"/>
      <c r="J7" s="273"/>
      <c r="K7" s="273"/>
      <c r="L7" s="273"/>
      <c r="M7" s="273"/>
      <c r="N7" s="273"/>
      <c r="O7" s="273"/>
      <c r="P7" s="273"/>
      <c r="Q7" s="273"/>
      <c r="R7" s="273"/>
      <c r="S7" s="274"/>
    </row>
    <row r="8" spans="2:25" ht="30.75" customHeight="1" x14ac:dyDescent="0.25">
      <c r="B8" s="13" t="s">
        <v>23</v>
      </c>
      <c r="C8" s="284" t="str">
        <f>Caracterización!W8</f>
        <v>Eficacia en el cumplimiento del Plan de Acción Institucional</v>
      </c>
      <c r="D8" s="284"/>
      <c r="E8" s="284"/>
      <c r="F8" s="284"/>
      <c r="G8" s="284"/>
      <c r="H8" s="284"/>
      <c r="I8" s="284"/>
      <c r="J8" s="284"/>
      <c r="K8" s="269" t="s">
        <v>40</v>
      </c>
      <c r="L8" s="269"/>
      <c r="M8" s="284" t="str">
        <f>Caracterización!U8</f>
        <v>Eficacia</v>
      </c>
      <c r="N8" s="284"/>
      <c r="O8" s="269" t="s">
        <v>43</v>
      </c>
      <c r="P8" s="269"/>
      <c r="Q8" s="326" t="s">
        <v>208</v>
      </c>
      <c r="R8" s="326"/>
      <c r="S8" s="327"/>
    </row>
    <row r="9" spans="2:25" ht="30.75" customHeight="1" x14ac:dyDescent="0.25">
      <c r="B9" s="13" t="s">
        <v>24</v>
      </c>
      <c r="C9" s="328"/>
      <c r="D9" s="328"/>
      <c r="E9" s="328"/>
      <c r="F9" s="328"/>
      <c r="G9" s="328"/>
      <c r="H9" s="328"/>
      <c r="I9" s="328"/>
      <c r="J9" s="328"/>
      <c r="K9" s="328"/>
      <c r="L9" s="328"/>
      <c r="M9" s="328"/>
      <c r="N9" s="328"/>
      <c r="O9" s="328"/>
      <c r="P9" s="328"/>
      <c r="Q9" s="328"/>
      <c r="R9" s="328"/>
      <c r="S9" s="329"/>
    </row>
    <row r="10" spans="2:25" ht="30.75" customHeight="1" x14ac:dyDescent="0.25">
      <c r="B10" s="13" t="s">
        <v>41</v>
      </c>
      <c r="C10" s="294"/>
      <c r="D10" s="294"/>
      <c r="E10" s="294"/>
      <c r="F10" s="294"/>
      <c r="G10" s="294"/>
      <c r="H10" s="294"/>
      <c r="I10" s="294"/>
      <c r="J10" s="294"/>
      <c r="K10" s="294"/>
      <c r="L10" s="294"/>
      <c r="M10" s="294"/>
      <c r="N10" s="294"/>
      <c r="O10" s="294"/>
      <c r="P10" s="294"/>
      <c r="Q10" s="294"/>
      <c r="R10" s="294"/>
      <c r="S10" s="295"/>
    </row>
    <row r="11" spans="2:25" ht="53.25" customHeight="1" x14ac:dyDescent="0.25">
      <c r="B11" s="47" t="s">
        <v>166</v>
      </c>
      <c r="C11" s="305" t="s">
        <v>331</v>
      </c>
      <c r="D11" s="305"/>
      <c r="E11" s="305"/>
      <c r="F11" s="305"/>
      <c r="G11" s="305"/>
      <c r="H11" s="305"/>
      <c r="I11" s="305"/>
      <c r="J11" s="305"/>
      <c r="K11" s="305"/>
      <c r="L11" s="305"/>
      <c r="M11" s="305"/>
      <c r="N11" s="305"/>
      <c r="O11" s="305"/>
      <c r="P11" s="305"/>
      <c r="Q11" s="305"/>
      <c r="R11" s="305"/>
      <c r="S11" s="306"/>
    </row>
    <row r="12" spans="2:25" ht="14.25" customHeight="1" x14ac:dyDescent="0.25">
      <c r="B12" s="296"/>
      <c r="C12" s="297"/>
      <c r="D12" s="297"/>
      <c r="E12" s="297"/>
      <c r="F12" s="297"/>
      <c r="G12" s="297"/>
      <c r="H12" s="297"/>
      <c r="I12" s="297"/>
      <c r="J12" s="297"/>
      <c r="K12" s="297"/>
      <c r="L12" s="297"/>
      <c r="M12" s="297"/>
      <c r="N12" s="297"/>
      <c r="O12" s="297"/>
      <c r="P12" s="297"/>
      <c r="Q12" s="297"/>
      <c r="R12" s="297"/>
      <c r="S12" s="298"/>
    </row>
    <row r="13" spans="2:25" s="6" customFormat="1" ht="30.2" customHeight="1" x14ac:dyDescent="0.25">
      <c r="B13" s="46" t="s">
        <v>25</v>
      </c>
      <c r="C13" s="200" t="s">
        <v>165</v>
      </c>
      <c r="D13" s="202"/>
      <c r="E13" s="200" t="s">
        <v>42</v>
      </c>
      <c r="F13" s="201"/>
      <c r="G13" s="201"/>
      <c r="H13" s="202"/>
      <c r="I13" s="314" t="s">
        <v>26</v>
      </c>
      <c r="J13" s="314"/>
      <c r="K13" s="314"/>
      <c r="L13" s="314"/>
      <c r="M13" s="314"/>
      <c r="N13" s="314" t="s">
        <v>27</v>
      </c>
      <c r="O13" s="314"/>
      <c r="P13" s="314"/>
      <c r="Q13" s="314"/>
      <c r="R13" s="325"/>
      <c r="S13" s="299"/>
      <c r="U13"/>
      <c r="V13"/>
      <c r="W13"/>
      <c r="X13"/>
      <c r="Y13"/>
    </row>
    <row r="14" spans="2:25" ht="69" customHeight="1" x14ac:dyDescent="0.25">
      <c r="B14" s="300" t="s">
        <v>332</v>
      </c>
      <c r="C14" s="175" t="s">
        <v>333</v>
      </c>
      <c r="D14" s="199"/>
      <c r="E14" s="175" t="s">
        <v>333</v>
      </c>
      <c r="F14" s="198"/>
      <c r="G14" s="198"/>
      <c r="H14" s="199"/>
      <c r="I14" s="301" t="s">
        <v>233</v>
      </c>
      <c r="J14" s="301"/>
      <c r="K14" s="301"/>
      <c r="L14" s="301"/>
      <c r="M14" s="301"/>
      <c r="N14" s="301" t="s">
        <v>537</v>
      </c>
      <c r="O14" s="301"/>
      <c r="P14" s="301"/>
      <c r="Q14" s="301"/>
      <c r="R14" s="302"/>
      <c r="S14" s="299"/>
    </row>
    <row r="15" spans="2:25" ht="58.5" customHeight="1" x14ac:dyDescent="0.25">
      <c r="B15" s="300"/>
      <c r="C15" s="175" t="s">
        <v>334</v>
      </c>
      <c r="D15" s="199"/>
      <c r="E15" s="175" t="s">
        <v>334</v>
      </c>
      <c r="F15" s="198"/>
      <c r="G15" s="198"/>
      <c r="H15" s="199"/>
      <c r="I15" s="301" t="s">
        <v>233</v>
      </c>
      <c r="J15" s="301"/>
      <c r="K15" s="301"/>
      <c r="L15" s="301"/>
      <c r="M15" s="301"/>
      <c r="N15" s="301" t="s">
        <v>537</v>
      </c>
      <c r="O15" s="301"/>
      <c r="P15" s="301"/>
      <c r="Q15" s="301"/>
      <c r="R15" s="302"/>
      <c r="S15" s="299"/>
    </row>
    <row r="16" spans="2:25" x14ac:dyDescent="0.25">
      <c r="B16" s="307"/>
      <c r="C16" s="308"/>
      <c r="D16" s="308"/>
      <c r="E16" s="308"/>
      <c r="F16" s="308"/>
      <c r="G16" s="308"/>
      <c r="H16" s="308"/>
      <c r="I16" s="308"/>
      <c r="J16" s="308"/>
      <c r="K16" s="308"/>
      <c r="L16" s="308"/>
      <c r="M16" s="308"/>
      <c r="N16" s="308"/>
      <c r="O16" s="308"/>
      <c r="P16" s="308"/>
      <c r="Q16" s="308"/>
      <c r="R16" s="308"/>
      <c r="S16" s="309"/>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6"/>
      <c r="E18" s="9"/>
      <c r="F18" s="9" t="s">
        <v>30</v>
      </c>
      <c r="G18" s="66"/>
      <c r="H18" s="9"/>
      <c r="I18" s="9" t="s">
        <v>31</v>
      </c>
      <c r="J18" s="9"/>
      <c r="K18" s="66"/>
      <c r="L18" s="9"/>
      <c r="M18" s="9" t="s">
        <v>32</v>
      </c>
      <c r="N18" s="66" t="s">
        <v>242</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5" t="s">
        <v>33</v>
      </c>
      <c r="C21" s="286" t="s">
        <v>210</v>
      </c>
      <c r="D21" s="287"/>
      <c r="E21" s="287"/>
      <c r="F21" s="287"/>
      <c r="G21" s="288"/>
      <c r="H21" s="51"/>
      <c r="I21" s="289" t="s">
        <v>211</v>
      </c>
      <c r="J21" s="289"/>
      <c r="K21" s="289"/>
      <c r="L21" s="289"/>
      <c r="M21" s="290"/>
      <c r="N21" s="286" t="s">
        <v>212</v>
      </c>
      <c r="O21" s="287"/>
      <c r="P21" s="287"/>
      <c r="Q21" s="287"/>
      <c r="R21" s="291"/>
      <c r="S21" s="14"/>
    </row>
    <row r="22" spans="2:19" ht="18" x14ac:dyDescent="0.25">
      <c r="B22" s="285"/>
      <c r="C22" s="286" t="s">
        <v>242</v>
      </c>
      <c r="D22" s="287"/>
      <c r="E22" s="287"/>
      <c r="F22" s="287"/>
      <c r="G22" s="288"/>
      <c r="H22" s="286"/>
      <c r="I22" s="287"/>
      <c r="J22" s="287"/>
      <c r="K22" s="287"/>
      <c r="L22" s="287"/>
      <c r="M22" s="288"/>
      <c r="N22" s="286"/>
      <c r="O22" s="287"/>
      <c r="P22" s="287"/>
      <c r="Q22" s="287"/>
      <c r="R22" s="291"/>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7" t="s">
        <v>34</v>
      </c>
      <c r="C24" s="335">
        <v>1</v>
      </c>
      <c r="D24" s="18"/>
      <c r="E24" s="275" t="s">
        <v>35</v>
      </c>
      <c r="F24" s="276"/>
      <c r="G24" s="277"/>
      <c r="H24" s="278"/>
      <c r="I24" s="279"/>
      <c r="J24" s="280"/>
      <c r="K24" s="275" t="s">
        <v>234</v>
      </c>
      <c r="L24" s="276"/>
      <c r="M24" s="276"/>
      <c r="N24" s="277"/>
      <c r="O24" s="281"/>
      <c r="P24" s="282"/>
      <c r="Q24" s="282"/>
      <c r="R24" s="283"/>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topLeftCell="A10" zoomScaleNormal="100" zoomScaleSheetLayoutView="100" workbookViewId="0">
      <selection activeCell="C24" sqref="C24"/>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0"/>
      <c r="C1" s="311"/>
      <c r="D1" s="312" t="s">
        <v>21</v>
      </c>
      <c r="E1" s="312"/>
      <c r="F1" s="312"/>
      <c r="G1" s="312"/>
      <c r="H1" s="312"/>
      <c r="I1" s="312"/>
      <c r="J1" s="312"/>
      <c r="K1" s="312"/>
      <c r="L1" s="312"/>
      <c r="M1" s="312"/>
      <c r="N1" s="312"/>
      <c r="O1" s="312"/>
      <c r="P1" s="312"/>
      <c r="Q1" s="312"/>
      <c r="R1" s="312"/>
      <c r="S1" s="313"/>
    </row>
    <row r="2" spans="2:25" ht="17.45" customHeight="1" x14ac:dyDescent="0.25">
      <c r="B2" s="315"/>
      <c r="C2" s="316"/>
      <c r="D2" s="316"/>
      <c r="E2" s="316"/>
      <c r="F2" s="316"/>
      <c r="G2" s="316"/>
      <c r="H2" s="316"/>
      <c r="I2" s="316"/>
      <c r="J2" s="316"/>
      <c r="K2" s="316"/>
      <c r="L2" s="316"/>
      <c r="M2" s="316"/>
      <c r="N2" s="316"/>
      <c r="O2" s="316"/>
      <c r="P2" s="316"/>
      <c r="Q2" s="316"/>
      <c r="R2" s="316"/>
      <c r="S2" s="317"/>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3" t="s">
        <v>37</v>
      </c>
      <c r="C4" s="318" t="s">
        <v>182</v>
      </c>
      <c r="D4" s="319"/>
      <c r="E4" s="319"/>
      <c r="F4" s="319"/>
      <c r="G4" s="319"/>
      <c r="H4" s="319"/>
      <c r="I4" s="319"/>
      <c r="J4" s="319"/>
      <c r="K4" s="319"/>
      <c r="L4" s="319"/>
      <c r="M4" s="319"/>
      <c r="N4" s="319"/>
      <c r="O4" s="319"/>
      <c r="P4" s="319"/>
      <c r="Q4" s="319"/>
      <c r="R4" s="319"/>
      <c r="S4" s="324"/>
    </row>
    <row r="5" spans="2:25" ht="30.2" customHeight="1" x14ac:dyDescent="0.25">
      <c r="B5" s="13" t="s">
        <v>22</v>
      </c>
      <c r="C5" s="318" t="s">
        <v>102</v>
      </c>
      <c r="D5" s="319"/>
      <c r="E5" s="319"/>
      <c r="F5" s="319"/>
      <c r="G5" s="319"/>
      <c r="H5" s="319"/>
      <c r="I5" s="319"/>
      <c r="J5" s="320"/>
      <c r="K5" s="314" t="s">
        <v>36</v>
      </c>
      <c r="L5" s="314"/>
      <c r="M5" s="270" t="str">
        <f>VLOOKUP(C5,'Listas desplegables'!D3:G46,2,0)</f>
        <v>Dirección Estratégica</v>
      </c>
      <c r="N5" s="270"/>
      <c r="O5" s="270"/>
      <c r="P5" s="270"/>
      <c r="Q5" s="270"/>
      <c r="R5" s="270"/>
      <c r="S5" s="271"/>
    </row>
    <row r="6" spans="2:25" ht="36.75" customHeight="1" x14ac:dyDescent="0.25">
      <c r="B6" s="13" t="s">
        <v>38</v>
      </c>
      <c r="C6" s="270" t="str">
        <f>VLOOKUP(C5,'Listas desplegables'!D3:G46,4,0)</f>
        <v xml:space="preserve">Jefe de Oficina Asesora de Planeación </v>
      </c>
      <c r="D6" s="270"/>
      <c r="E6" s="270"/>
      <c r="F6" s="270"/>
      <c r="G6" s="270"/>
      <c r="H6" s="270"/>
      <c r="I6" s="270"/>
      <c r="J6" s="270"/>
      <c r="K6" s="269" t="s">
        <v>39</v>
      </c>
      <c r="L6" s="269"/>
      <c r="M6" s="270" t="str">
        <f>C6</f>
        <v xml:space="preserve">Jefe de Oficina Asesora de Planeación </v>
      </c>
      <c r="N6" s="270"/>
      <c r="O6" s="270"/>
      <c r="P6" s="270"/>
      <c r="Q6" s="270"/>
      <c r="R6" s="270"/>
      <c r="S6" s="271"/>
    </row>
    <row r="7" spans="2:25" ht="15.75" customHeight="1" x14ac:dyDescent="0.25">
      <c r="B7" s="272"/>
      <c r="C7" s="273"/>
      <c r="D7" s="273"/>
      <c r="E7" s="273"/>
      <c r="F7" s="273"/>
      <c r="G7" s="273"/>
      <c r="H7" s="273"/>
      <c r="I7" s="273"/>
      <c r="J7" s="273"/>
      <c r="K7" s="273"/>
      <c r="L7" s="273"/>
      <c r="M7" s="273"/>
      <c r="N7" s="273"/>
      <c r="O7" s="273"/>
      <c r="P7" s="273"/>
      <c r="Q7" s="273"/>
      <c r="R7" s="273"/>
      <c r="S7" s="274"/>
    </row>
    <row r="8" spans="2:25" ht="30.75" customHeight="1" x14ac:dyDescent="0.25">
      <c r="B8" s="13" t="s">
        <v>23</v>
      </c>
      <c r="C8" s="284" t="str">
        <f>Caracterización!W9</f>
        <v>Cumplimiento Plan Estratégico Institucional</v>
      </c>
      <c r="D8" s="284"/>
      <c r="E8" s="284"/>
      <c r="F8" s="284"/>
      <c r="G8" s="284"/>
      <c r="H8" s="284"/>
      <c r="I8" s="284"/>
      <c r="J8" s="284"/>
      <c r="K8" s="269" t="s">
        <v>40</v>
      </c>
      <c r="L8" s="269"/>
      <c r="M8" s="284" t="str">
        <f>Caracterización!U9</f>
        <v>Eficacia</v>
      </c>
      <c r="N8" s="284"/>
      <c r="O8" s="269" t="s">
        <v>43</v>
      </c>
      <c r="P8" s="269"/>
      <c r="Q8" s="326" t="s">
        <v>208</v>
      </c>
      <c r="R8" s="326"/>
      <c r="S8" s="327"/>
    </row>
    <row r="9" spans="2:25" ht="30.75" customHeight="1" x14ac:dyDescent="0.25">
      <c r="B9" s="13" t="s">
        <v>24</v>
      </c>
      <c r="C9" s="292" t="s">
        <v>536</v>
      </c>
      <c r="D9" s="292"/>
      <c r="E9" s="292"/>
      <c r="F9" s="292"/>
      <c r="G9" s="292"/>
      <c r="H9" s="292"/>
      <c r="I9" s="292"/>
      <c r="J9" s="292"/>
      <c r="K9" s="292"/>
      <c r="L9" s="292"/>
      <c r="M9" s="292"/>
      <c r="N9" s="292"/>
      <c r="O9" s="292"/>
      <c r="P9" s="292"/>
      <c r="Q9" s="292"/>
      <c r="R9" s="292"/>
      <c r="S9" s="293"/>
    </row>
    <row r="10" spans="2:25" ht="30.75" customHeight="1" x14ac:dyDescent="0.25">
      <c r="B10" s="13" t="s">
        <v>41</v>
      </c>
      <c r="C10" s="294" t="s">
        <v>536</v>
      </c>
      <c r="D10" s="294"/>
      <c r="E10" s="294"/>
      <c r="F10" s="294"/>
      <c r="G10" s="294"/>
      <c r="H10" s="294"/>
      <c r="I10" s="294"/>
      <c r="J10" s="294"/>
      <c r="K10" s="294"/>
      <c r="L10" s="294"/>
      <c r="M10" s="294"/>
      <c r="N10" s="294"/>
      <c r="O10" s="294"/>
      <c r="P10" s="294"/>
      <c r="Q10" s="294"/>
      <c r="R10" s="294"/>
      <c r="S10" s="295"/>
    </row>
    <row r="11" spans="2:25" ht="53.25" customHeight="1" x14ac:dyDescent="0.25">
      <c r="B11" s="47" t="s">
        <v>166</v>
      </c>
      <c r="C11" s="305" t="s">
        <v>336</v>
      </c>
      <c r="D11" s="305"/>
      <c r="E11" s="305"/>
      <c r="F11" s="305"/>
      <c r="G11" s="305"/>
      <c r="H11" s="305"/>
      <c r="I11" s="305"/>
      <c r="J11" s="305"/>
      <c r="K11" s="305"/>
      <c r="L11" s="305"/>
      <c r="M11" s="305"/>
      <c r="N11" s="305"/>
      <c r="O11" s="305"/>
      <c r="P11" s="305"/>
      <c r="Q11" s="305"/>
      <c r="R11" s="305"/>
      <c r="S11" s="306"/>
    </row>
    <row r="12" spans="2:25" ht="14.25" customHeight="1" x14ac:dyDescent="0.25">
      <c r="B12" s="296"/>
      <c r="C12" s="297"/>
      <c r="D12" s="297"/>
      <c r="E12" s="297"/>
      <c r="F12" s="297"/>
      <c r="G12" s="297"/>
      <c r="H12" s="297"/>
      <c r="I12" s="297"/>
      <c r="J12" s="297"/>
      <c r="K12" s="297"/>
      <c r="L12" s="297"/>
      <c r="M12" s="297"/>
      <c r="N12" s="297"/>
      <c r="O12" s="297"/>
      <c r="P12" s="297"/>
      <c r="Q12" s="297"/>
      <c r="R12" s="297"/>
      <c r="S12" s="298"/>
    </row>
    <row r="13" spans="2:25" s="6" customFormat="1" ht="30.2" customHeight="1" x14ac:dyDescent="0.25">
      <c r="B13" s="46" t="s">
        <v>25</v>
      </c>
      <c r="C13" s="200" t="s">
        <v>165</v>
      </c>
      <c r="D13" s="202"/>
      <c r="E13" s="200" t="s">
        <v>42</v>
      </c>
      <c r="F13" s="201"/>
      <c r="G13" s="201"/>
      <c r="H13" s="202"/>
      <c r="I13" s="314" t="s">
        <v>26</v>
      </c>
      <c r="J13" s="314"/>
      <c r="K13" s="314"/>
      <c r="L13" s="314"/>
      <c r="M13" s="314"/>
      <c r="N13" s="314" t="s">
        <v>27</v>
      </c>
      <c r="O13" s="314"/>
      <c r="P13" s="314"/>
      <c r="Q13" s="314"/>
      <c r="R13" s="325"/>
      <c r="S13" s="299"/>
      <c r="U13"/>
      <c r="V13"/>
      <c r="W13"/>
      <c r="X13"/>
      <c r="Y13"/>
    </row>
    <row r="14" spans="2:25" ht="101.25" customHeight="1" x14ac:dyDescent="0.25">
      <c r="B14" s="300" t="s">
        <v>337</v>
      </c>
      <c r="C14" s="175" t="s">
        <v>338</v>
      </c>
      <c r="D14" s="199"/>
      <c r="E14" s="175" t="s">
        <v>340</v>
      </c>
      <c r="F14" s="198"/>
      <c r="G14" s="198"/>
      <c r="H14" s="199"/>
      <c r="I14" s="301" t="s">
        <v>233</v>
      </c>
      <c r="J14" s="301"/>
      <c r="K14" s="301"/>
      <c r="L14" s="301"/>
      <c r="M14" s="301"/>
      <c r="N14" s="301" t="s">
        <v>342</v>
      </c>
      <c r="O14" s="301"/>
      <c r="P14" s="301"/>
      <c r="Q14" s="301"/>
      <c r="R14" s="302"/>
      <c r="S14" s="299"/>
    </row>
    <row r="15" spans="2:25" ht="58.5" customHeight="1" x14ac:dyDescent="0.25">
      <c r="B15" s="300"/>
      <c r="C15" s="175" t="s">
        <v>339</v>
      </c>
      <c r="D15" s="199"/>
      <c r="E15" s="175" t="s">
        <v>343</v>
      </c>
      <c r="F15" s="198"/>
      <c r="G15" s="198"/>
      <c r="H15" s="199"/>
      <c r="I15" s="301" t="s">
        <v>233</v>
      </c>
      <c r="J15" s="301"/>
      <c r="K15" s="301"/>
      <c r="L15" s="301"/>
      <c r="M15" s="301"/>
      <c r="N15" s="303" t="s">
        <v>344</v>
      </c>
      <c r="O15" s="303"/>
      <c r="P15" s="303"/>
      <c r="Q15" s="303"/>
      <c r="R15" s="304"/>
      <c r="S15" s="299"/>
    </row>
    <row r="16" spans="2:25" x14ac:dyDescent="0.25">
      <c r="B16" s="307"/>
      <c r="C16" s="308"/>
      <c r="D16" s="308"/>
      <c r="E16" s="308"/>
      <c r="F16" s="308"/>
      <c r="G16" s="308"/>
      <c r="H16" s="308"/>
      <c r="I16" s="308"/>
      <c r="J16" s="308"/>
      <c r="K16" s="308"/>
      <c r="L16" s="308"/>
      <c r="M16" s="308"/>
      <c r="N16" s="308"/>
      <c r="O16" s="308"/>
      <c r="P16" s="308"/>
      <c r="Q16" s="308"/>
      <c r="R16" s="308"/>
      <c r="S16" s="309"/>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6"/>
      <c r="E18" s="9"/>
      <c r="F18" s="9" t="s">
        <v>30</v>
      </c>
      <c r="G18" s="66"/>
      <c r="H18" s="9"/>
      <c r="I18" s="9" t="s">
        <v>31</v>
      </c>
      <c r="J18" s="9"/>
      <c r="K18" s="66"/>
      <c r="L18" s="9"/>
      <c r="M18" s="9" t="s">
        <v>32</v>
      </c>
      <c r="N18" s="66"/>
      <c r="O18" s="9"/>
      <c r="P18" s="9" t="s">
        <v>345</v>
      </c>
      <c r="Q18" s="66" t="s">
        <v>242</v>
      </c>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5" t="s">
        <v>33</v>
      </c>
      <c r="C21" s="286" t="s">
        <v>210</v>
      </c>
      <c r="D21" s="287"/>
      <c r="E21" s="287"/>
      <c r="F21" s="287"/>
      <c r="G21" s="288"/>
      <c r="H21" s="51"/>
      <c r="I21" s="289" t="s">
        <v>211</v>
      </c>
      <c r="J21" s="289"/>
      <c r="K21" s="289"/>
      <c r="L21" s="289"/>
      <c r="M21" s="290"/>
      <c r="N21" s="286" t="s">
        <v>212</v>
      </c>
      <c r="O21" s="287"/>
      <c r="P21" s="287"/>
      <c r="Q21" s="287"/>
      <c r="R21" s="291"/>
      <c r="S21" s="14"/>
    </row>
    <row r="22" spans="2:19" ht="18" x14ac:dyDescent="0.25">
      <c r="B22" s="285"/>
      <c r="C22" s="286" t="s">
        <v>242</v>
      </c>
      <c r="D22" s="287"/>
      <c r="E22" s="287"/>
      <c r="F22" s="287"/>
      <c r="G22" s="288"/>
      <c r="H22" s="286"/>
      <c r="I22" s="287"/>
      <c r="J22" s="287"/>
      <c r="K22" s="287"/>
      <c r="L22" s="287"/>
      <c r="M22" s="288"/>
      <c r="N22" s="286"/>
      <c r="O22" s="287"/>
      <c r="P22" s="287"/>
      <c r="Q22" s="287"/>
      <c r="R22" s="291"/>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7" t="s">
        <v>34</v>
      </c>
      <c r="C24" s="335">
        <v>1</v>
      </c>
      <c r="D24" s="18"/>
      <c r="E24" s="275" t="s">
        <v>35</v>
      </c>
      <c r="F24" s="276"/>
      <c r="G24" s="277"/>
      <c r="H24" s="278" t="s">
        <v>341</v>
      </c>
      <c r="I24" s="279"/>
      <c r="J24" s="280"/>
      <c r="K24" s="275" t="s">
        <v>234</v>
      </c>
      <c r="L24" s="276"/>
      <c r="M24" s="276"/>
      <c r="N24" s="277"/>
      <c r="O24" s="281"/>
      <c r="P24" s="282"/>
      <c r="Q24" s="282"/>
      <c r="R24" s="283"/>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9" sqref="C9:S9"/>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0"/>
      <c r="C1" s="311"/>
      <c r="D1" s="312" t="s">
        <v>21</v>
      </c>
      <c r="E1" s="312"/>
      <c r="F1" s="312"/>
      <c r="G1" s="312"/>
      <c r="H1" s="312"/>
      <c r="I1" s="312"/>
      <c r="J1" s="312"/>
      <c r="K1" s="312"/>
      <c r="L1" s="312"/>
      <c r="M1" s="312"/>
      <c r="N1" s="312"/>
      <c r="O1" s="312"/>
      <c r="P1" s="312"/>
      <c r="Q1" s="312"/>
      <c r="R1" s="312"/>
      <c r="S1" s="313"/>
    </row>
    <row r="2" spans="2:25" ht="17.45" customHeight="1" x14ac:dyDescent="0.25">
      <c r="B2" s="315"/>
      <c r="C2" s="316"/>
      <c r="D2" s="316"/>
      <c r="E2" s="316"/>
      <c r="F2" s="316"/>
      <c r="G2" s="316"/>
      <c r="H2" s="316"/>
      <c r="I2" s="316"/>
      <c r="J2" s="316"/>
      <c r="K2" s="316"/>
      <c r="L2" s="316"/>
      <c r="M2" s="316"/>
      <c r="N2" s="316"/>
      <c r="O2" s="316"/>
      <c r="P2" s="316"/>
      <c r="Q2" s="316"/>
      <c r="R2" s="316"/>
      <c r="S2" s="317"/>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3" t="s">
        <v>37</v>
      </c>
      <c r="C4" s="318" t="s">
        <v>361</v>
      </c>
      <c r="D4" s="319"/>
      <c r="E4" s="319"/>
      <c r="F4" s="319"/>
      <c r="G4" s="319"/>
      <c r="H4" s="319"/>
      <c r="I4" s="319"/>
      <c r="J4" s="319"/>
      <c r="K4" s="319"/>
      <c r="L4" s="319"/>
      <c r="M4" s="319"/>
      <c r="N4" s="319"/>
      <c r="O4" s="319"/>
      <c r="P4" s="319"/>
      <c r="Q4" s="319"/>
      <c r="R4" s="319"/>
      <c r="S4" s="324"/>
    </row>
    <row r="5" spans="2:25" ht="30.2" customHeight="1" x14ac:dyDescent="0.25">
      <c r="B5" s="13" t="s">
        <v>22</v>
      </c>
      <c r="C5" s="318" t="s">
        <v>102</v>
      </c>
      <c r="D5" s="319"/>
      <c r="E5" s="319"/>
      <c r="F5" s="319"/>
      <c r="G5" s="319"/>
      <c r="H5" s="319"/>
      <c r="I5" s="319"/>
      <c r="J5" s="320"/>
      <c r="K5" s="314" t="s">
        <v>36</v>
      </c>
      <c r="L5" s="314"/>
      <c r="M5" s="270" t="str">
        <f>VLOOKUP(C5,'Listas desplegables'!D3:G46,2,0)</f>
        <v>Dirección Estratégica</v>
      </c>
      <c r="N5" s="270"/>
      <c r="O5" s="270"/>
      <c r="P5" s="270"/>
      <c r="Q5" s="270"/>
      <c r="R5" s="270"/>
      <c r="S5" s="271"/>
    </row>
    <row r="6" spans="2:25" ht="36.75" customHeight="1" x14ac:dyDescent="0.25">
      <c r="B6" s="13" t="s">
        <v>38</v>
      </c>
      <c r="C6" s="270" t="str">
        <f>VLOOKUP(C5,'Listas desplegables'!D3:G46,4,0)</f>
        <v xml:space="preserve">Jefe de Oficina Asesora de Planeación </v>
      </c>
      <c r="D6" s="270"/>
      <c r="E6" s="270"/>
      <c r="F6" s="270"/>
      <c r="G6" s="270"/>
      <c r="H6" s="270"/>
      <c r="I6" s="270"/>
      <c r="J6" s="270"/>
      <c r="K6" s="269" t="s">
        <v>39</v>
      </c>
      <c r="L6" s="269"/>
      <c r="M6" s="270" t="str">
        <f>C6</f>
        <v xml:space="preserve">Jefe de Oficina Asesora de Planeación </v>
      </c>
      <c r="N6" s="270"/>
      <c r="O6" s="270"/>
      <c r="P6" s="270"/>
      <c r="Q6" s="270"/>
      <c r="R6" s="270"/>
      <c r="S6" s="271"/>
    </row>
    <row r="7" spans="2:25" ht="15.75" customHeight="1" x14ac:dyDescent="0.25">
      <c r="B7" s="272"/>
      <c r="C7" s="273"/>
      <c r="D7" s="273"/>
      <c r="E7" s="273"/>
      <c r="F7" s="273"/>
      <c r="G7" s="273"/>
      <c r="H7" s="273"/>
      <c r="I7" s="273"/>
      <c r="J7" s="273"/>
      <c r="K7" s="273"/>
      <c r="L7" s="273"/>
      <c r="M7" s="273"/>
      <c r="N7" s="273"/>
      <c r="O7" s="273"/>
      <c r="P7" s="273"/>
      <c r="Q7" s="273"/>
      <c r="R7" s="273"/>
      <c r="S7" s="274"/>
    </row>
    <row r="8" spans="2:25" ht="30.75" customHeight="1" x14ac:dyDescent="0.25">
      <c r="B8" s="13" t="s">
        <v>23</v>
      </c>
      <c r="C8" s="284" t="str">
        <f>Caracterización!W9</f>
        <v>Cumplimiento Plan Estratégico Institucional</v>
      </c>
      <c r="D8" s="284"/>
      <c r="E8" s="284"/>
      <c r="F8" s="284"/>
      <c r="G8" s="284"/>
      <c r="H8" s="284"/>
      <c r="I8" s="284"/>
      <c r="J8" s="284"/>
      <c r="K8" s="269" t="s">
        <v>40</v>
      </c>
      <c r="L8" s="269"/>
      <c r="M8" s="284" t="str">
        <f>Caracterización!U9</f>
        <v>Eficacia</v>
      </c>
      <c r="N8" s="284"/>
      <c r="O8" s="269" t="s">
        <v>43</v>
      </c>
      <c r="P8" s="269"/>
      <c r="Q8" s="326" t="s">
        <v>208</v>
      </c>
      <c r="R8" s="326"/>
      <c r="S8" s="327"/>
    </row>
    <row r="9" spans="2:25" ht="30.75" customHeight="1" x14ac:dyDescent="0.25">
      <c r="B9" s="13" t="s">
        <v>24</v>
      </c>
      <c r="C9" s="292" t="s">
        <v>362</v>
      </c>
      <c r="D9" s="292"/>
      <c r="E9" s="292"/>
      <c r="F9" s="292"/>
      <c r="G9" s="292"/>
      <c r="H9" s="292"/>
      <c r="I9" s="292"/>
      <c r="J9" s="292"/>
      <c r="K9" s="292"/>
      <c r="L9" s="292"/>
      <c r="M9" s="292"/>
      <c r="N9" s="292"/>
      <c r="O9" s="292"/>
      <c r="P9" s="292"/>
      <c r="Q9" s="292"/>
      <c r="R9" s="292"/>
      <c r="S9" s="293"/>
    </row>
    <row r="10" spans="2:25" ht="30.75" customHeight="1" x14ac:dyDescent="0.25">
      <c r="B10" s="13" t="s">
        <v>41</v>
      </c>
      <c r="C10" s="294" t="s">
        <v>348</v>
      </c>
      <c r="D10" s="294"/>
      <c r="E10" s="294"/>
      <c r="F10" s="294"/>
      <c r="G10" s="294"/>
      <c r="H10" s="294"/>
      <c r="I10" s="294"/>
      <c r="J10" s="294"/>
      <c r="K10" s="294"/>
      <c r="L10" s="294"/>
      <c r="M10" s="294"/>
      <c r="N10" s="294"/>
      <c r="O10" s="294"/>
      <c r="P10" s="294"/>
      <c r="Q10" s="294"/>
      <c r="R10" s="294"/>
      <c r="S10" s="295"/>
    </row>
    <row r="11" spans="2:25" ht="53.25" customHeight="1" x14ac:dyDescent="0.25">
      <c r="B11" s="47" t="s">
        <v>166</v>
      </c>
      <c r="C11" s="305" t="s">
        <v>336</v>
      </c>
      <c r="D11" s="305"/>
      <c r="E11" s="305"/>
      <c r="F11" s="305"/>
      <c r="G11" s="305"/>
      <c r="H11" s="305"/>
      <c r="I11" s="305"/>
      <c r="J11" s="305"/>
      <c r="K11" s="305"/>
      <c r="L11" s="305"/>
      <c r="M11" s="305"/>
      <c r="N11" s="305"/>
      <c r="O11" s="305"/>
      <c r="P11" s="305"/>
      <c r="Q11" s="305"/>
      <c r="R11" s="305"/>
      <c r="S11" s="306"/>
    </row>
    <row r="12" spans="2:25" ht="14.25" customHeight="1" x14ac:dyDescent="0.25">
      <c r="B12" s="296"/>
      <c r="C12" s="297"/>
      <c r="D12" s="297"/>
      <c r="E12" s="297"/>
      <c r="F12" s="297"/>
      <c r="G12" s="297"/>
      <c r="H12" s="297"/>
      <c r="I12" s="297"/>
      <c r="J12" s="297"/>
      <c r="K12" s="297"/>
      <c r="L12" s="297"/>
      <c r="M12" s="297"/>
      <c r="N12" s="297"/>
      <c r="O12" s="297"/>
      <c r="P12" s="297"/>
      <c r="Q12" s="297"/>
      <c r="R12" s="297"/>
      <c r="S12" s="298"/>
    </row>
    <row r="13" spans="2:25" s="6" customFormat="1" ht="30.2" customHeight="1" x14ac:dyDescent="0.25">
      <c r="B13" s="46" t="s">
        <v>25</v>
      </c>
      <c r="C13" s="200" t="s">
        <v>165</v>
      </c>
      <c r="D13" s="202"/>
      <c r="E13" s="200" t="s">
        <v>42</v>
      </c>
      <c r="F13" s="201"/>
      <c r="G13" s="201"/>
      <c r="H13" s="202"/>
      <c r="I13" s="314" t="s">
        <v>26</v>
      </c>
      <c r="J13" s="314"/>
      <c r="K13" s="314"/>
      <c r="L13" s="314"/>
      <c r="M13" s="314"/>
      <c r="N13" s="314" t="s">
        <v>27</v>
      </c>
      <c r="O13" s="314"/>
      <c r="P13" s="314"/>
      <c r="Q13" s="314"/>
      <c r="R13" s="325"/>
      <c r="S13" s="299"/>
      <c r="U13"/>
      <c r="V13"/>
      <c r="W13"/>
      <c r="X13"/>
      <c r="Y13"/>
    </row>
    <row r="14" spans="2:25" ht="101.25" customHeight="1" x14ac:dyDescent="0.25">
      <c r="B14" s="300" t="s">
        <v>349</v>
      </c>
      <c r="C14" s="175" t="s">
        <v>350</v>
      </c>
      <c r="D14" s="199"/>
      <c r="E14" s="175" t="s">
        <v>350</v>
      </c>
      <c r="F14" s="198"/>
      <c r="G14" s="198"/>
      <c r="H14" s="199"/>
      <c r="I14" s="301" t="s">
        <v>233</v>
      </c>
      <c r="J14" s="301"/>
      <c r="K14" s="301"/>
      <c r="L14" s="301"/>
      <c r="M14" s="301"/>
      <c r="N14" s="301" t="s">
        <v>342</v>
      </c>
      <c r="O14" s="301"/>
      <c r="P14" s="301"/>
      <c r="Q14" s="301"/>
      <c r="R14" s="302"/>
      <c r="S14" s="299"/>
    </row>
    <row r="15" spans="2:25" ht="58.5" customHeight="1" x14ac:dyDescent="0.25">
      <c r="B15" s="300"/>
      <c r="C15" s="175" t="s">
        <v>351</v>
      </c>
      <c r="D15" s="199"/>
      <c r="E15" s="175" t="s">
        <v>351</v>
      </c>
      <c r="F15" s="198"/>
      <c r="G15" s="198"/>
      <c r="H15" s="199"/>
      <c r="I15" s="301" t="s">
        <v>233</v>
      </c>
      <c r="J15" s="301"/>
      <c r="K15" s="301"/>
      <c r="L15" s="301"/>
      <c r="M15" s="301"/>
      <c r="N15" s="303" t="s">
        <v>344</v>
      </c>
      <c r="O15" s="303"/>
      <c r="P15" s="303"/>
      <c r="Q15" s="303"/>
      <c r="R15" s="304"/>
      <c r="S15" s="299"/>
    </row>
    <row r="16" spans="2:25" x14ac:dyDescent="0.25">
      <c r="B16" s="307"/>
      <c r="C16" s="308"/>
      <c r="D16" s="308"/>
      <c r="E16" s="308"/>
      <c r="F16" s="308"/>
      <c r="G16" s="308"/>
      <c r="H16" s="308"/>
      <c r="I16" s="308"/>
      <c r="J16" s="308"/>
      <c r="K16" s="308"/>
      <c r="L16" s="308"/>
      <c r="M16" s="308"/>
      <c r="N16" s="308"/>
      <c r="O16" s="308"/>
      <c r="P16" s="308"/>
      <c r="Q16" s="308"/>
      <c r="R16" s="308"/>
      <c r="S16" s="309"/>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6"/>
      <c r="E18" s="9"/>
      <c r="F18" s="9" t="s">
        <v>30</v>
      </c>
      <c r="G18" s="66"/>
      <c r="H18" s="9"/>
      <c r="I18" s="9" t="s">
        <v>31</v>
      </c>
      <c r="J18" s="9"/>
      <c r="K18" s="66"/>
      <c r="L18" s="9"/>
      <c r="M18" s="9" t="s">
        <v>32</v>
      </c>
      <c r="N18" s="66" t="s">
        <v>242</v>
      </c>
      <c r="O18" s="9"/>
      <c r="P18" s="9" t="s">
        <v>345</v>
      </c>
      <c r="Q18" s="66"/>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5" t="s">
        <v>33</v>
      </c>
      <c r="C21" s="286" t="s">
        <v>210</v>
      </c>
      <c r="D21" s="287"/>
      <c r="E21" s="287"/>
      <c r="F21" s="287"/>
      <c r="G21" s="288"/>
      <c r="H21" s="51"/>
      <c r="I21" s="289" t="s">
        <v>211</v>
      </c>
      <c r="J21" s="289"/>
      <c r="K21" s="289"/>
      <c r="L21" s="289"/>
      <c r="M21" s="290"/>
      <c r="N21" s="286" t="s">
        <v>212</v>
      </c>
      <c r="O21" s="287"/>
      <c r="P21" s="287"/>
      <c r="Q21" s="287"/>
      <c r="R21" s="291"/>
      <c r="S21" s="14"/>
    </row>
    <row r="22" spans="2:19" ht="18" x14ac:dyDescent="0.25">
      <c r="B22" s="285"/>
      <c r="C22" s="286" t="s">
        <v>242</v>
      </c>
      <c r="D22" s="287"/>
      <c r="E22" s="287"/>
      <c r="F22" s="287"/>
      <c r="G22" s="288"/>
      <c r="H22" s="286"/>
      <c r="I22" s="287"/>
      <c r="J22" s="287"/>
      <c r="K22" s="287"/>
      <c r="L22" s="287"/>
      <c r="M22" s="288"/>
      <c r="N22" s="286"/>
      <c r="O22" s="287"/>
      <c r="P22" s="287"/>
      <c r="Q22" s="287"/>
      <c r="R22" s="291"/>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7" t="s">
        <v>34</v>
      </c>
      <c r="C24" s="335">
        <v>0.97</v>
      </c>
      <c r="D24" s="18"/>
      <c r="E24" s="275" t="s">
        <v>35</v>
      </c>
      <c r="F24" s="276"/>
      <c r="G24" s="277"/>
      <c r="H24" s="278">
        <v>0.96</v>
      </c>
      <c r="I24" s="279"/>
      <c r="J24" s="280"/>
      <c r="K24" s="275" t="s">
        <v>234</v>
      </c>
      <c r="L24" s="276"/>
      <c r="M24" s="276"/>
      <c r="N24" s="277"/>
      <c r="O24" s="281" t="s">
        <v>363</v>
      </c>
      <c r="P24" s="282"/>
      <c r="Q24" s="282"/>
      <c r="R24" s="283"/>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view="pageBreakPreview" zoomScaleSheetLayoutView="100" workbookViewId="0">
      <selection activeCell="E3" sqref="E3"/>
    </sheetView>
  </sheetViews>
  <sheetFormatPr baseColWidth="10" defaultColWidth="10.85546875" defaultRowHeight="12" x14ac:dyDescent="0.2"/>
  <cols>
    <col min="1" max="1" width="13.5703125" style="149" customWidth="1"/>
    <col min="2" max="2" width="16" style="137" customWidth="1"/>
    <col min="3" max="3" width="54.7109375" style="137" customWidth="1"/>
    <col min="4" max="4" width="15.5703125" style="137" customWidth="1"/>
    <col min="5" max="5" width="76.5703125" style="137" customWidth="1"/>
    <col min="6" max="6" width="13.28515625" style="137" customWidth="1"/>
    <col min="7" max="16384" width="10.85546875" style="137"/>
  </cols>
  <sheetData>
    <row r="1" spans="1:6" s="4" customFormat="1" ht="24" customHeight="1" x14ac:dyDescent="0.2">
      <c r="A1" s="330"/>
      <c r="B1" s="330"/>
      <c r="C1" s="331" t="s">
        <v>249</v>
      </c>
      <c r="D1" s="332"/>
      <c r="E1" s="130" t="s">
        <v>250</v>
      </c>
    </row>
    <row r="2" spans="1:6" s="4" customFormat="1" ht="28.5" customHeight="1" x14ac:dyDescent="0.2">
      <c r="A2" s="330"/>
      <c r="B2" s="330"/>
      <c r="C2" s="333"/>
      <c r="D2" s="334"/>
      <c r="E2" s="131">
        <v>43789</v>
      </c>
    </row>
    <row r="3" spans="1:6" s="4" customFormat="1" ht="14.25" x14ac:dyDescent="0.2">
      <c r="A3" s="132"/>
    </row>
    <row r="4" spans="1:6" s="4" customFormat="1" ht="30" x14ac:dyDescent="0.2">
      <c r="A4" s="133" t="s">
        <v>251</v>
      </c>
      <c r="B4" s="134" t="s">
        <v>437</v>
      </c>
      <c r="C4" s="134" t="s">
        <v>252</v>
      </c>
      <c r="D4" s="134" t="s">
        <v>253</v>
      </c>
      <c r="E4" s="134" t="s">
        <v>254</v>
      </c>
      <c r="F4" s="6"/>
    </row>
    <row r="5" spans="1:6" s="136" customFormat="1" ht="12.75" x14ac:dyDescent="0.25">
      <c r="A5" s="77" t="s">
        <v>438</v>
      </c>
      <c r="B5" s="126"/>
      <c r="C5" s="77" t="s">
        <v>439</v>
      </c>
      <c r="D5" s="126"/>
      <c r="E5" s="135" t="s">
        <v>276</v>
      </c>
    </row>
    <row r="6" spans="1:6" s="136" customFormat="1" ht="25.5" x14ac:dyDescent="0.25">
      <c r="A6" s="77" t="s">
        <v>285</v>
      </c>
      <c r="B6" s="126" t="s">
        <v>440</v>
      </c>
      <c r="C6" s="77" t="s">
        <v>286</v>
      </c>
      <c r="D6" s="126"/>
      <c r="E6" s="135" t="s">
        <v>281</v>
      </c>
    </row>
    <row r="7" spans="1:6" s="136" customFormat="1" ht="38.25" x14ac:dyDescent="0.25">
      <c r="A7" s="77" t="s">
        <v>255</v>
      </c>
      <c r="B7" s="126">
        <v>1991</v>
      </c>
      <c r="C7" s="77" t="s">
        <v>256</v>
      </c>
      <c r="D7" s="126" t="s">
        <v>441</v>
      </c>
      <c r="E7" s="135" t="s">
        <v>442</v>
      </c>
    </row>
    <row r="8" spans="1:6" ht="51" x14ac:dyDescent="0.2">
      <c r="A8" s="77" t="s">
        <v>299</v>
      </c>
      <c r="B8" s="126" t="s">
        <v>443</v>
      </c>
      <c r="C8" s="77" t="s">
        <v>300</v>
      </c>
      <c r="D8" s="126"/>
      <c r="E8" s="135" t="s">
        <v>276</v>
      </c>
    </row>
    <row r="9" spans="1:6" ht="38.25" x14ac:dyDescent="0.2">
      <c r="A9" s="77" t="s">
        <v>299</v>
      </c>
      <c r="B9" s="126" t="s">
        <v>444</v>
      </c>
      <c r="C9" s="77" t="s">
        <v>445</v>
      </c>
      <c r="D9" s="126"/>
      <c r="E9" s="135" t="s">
        <v>276</v>
      </c>
    </row>
    <row r="10" spans="1:6" ht="25.5" x14ac:dyDescent="0.2">
      <c r="A10" s="77" t="s">
        <v>299</v>
      </c>
      <c r="B10" s="126">
        <v>2145</v>
      </c>
      <c r="C10" s="77" t="s">
        <v>355</v>
      </c>
      <c r="D10" s="126"/>
      <c r="E10" s="135" t="s">
        <v>276</v>
      </c>
    </row>
    <row r="11" spans="1:6" ht="102" x14ac:dyDescent="0.2">
      <c r="A11" s="77" t="s">
        <v>287</v>
      </c>
      <c r="B11" s="126" t="s">
        <v>446</v>
      </c>
      <c r="C11" s="77" t="s">
        <v>288</v>
      </c>
      <c r="D11" s="126">
        <v>5</v>
      </c>
      <c r="E11" s="135" t="s">
        <v>289</v>
      </c>
    </row>
    <row r="12" spans="1:6" ht="63.75" x14ac:dyDescent="0.2">
      <c r="A12" s="77" t="s">
        <v>287</v>
      </c>
      <c r="B12" s="126" t="s">
        <v>447</v>
      </c>
      <c r="C12" s="77" t="s">
        <v>288</v>
      </c>
      <c r="D12" s="126">
        <v>5</v>
      </c>
      <c r="E12" s="135" t="s">
        <v>292</v>
      </c>
    </row>
    <row r="13" spans="1:6" ht="38.25" x14ac:dyDescent="0.2">
      <c r="A13" s="77" t="s">
        <v>287</v>
      </c>
      <c r="B13" s="126" t="s">
        <v>448</v>
      </c>
      <c r="C13" s="77" t="s">
        <v>296</v>
      </c>
      <c r="D13" s="126">
        <v>1</v>
      </c>
      <c r="E13" s="135" t="s">
        <v>297</v>
      </c>
    </row>
    <row r="14" spans="1:6" ht="51" x14ac:dyDescent="0.2">
      <c r="A14" s="77" t="s">
        <v>287</v>
      </c>
      <c r="B14" s="126" t="s">
        <v>449</v>
      </c>
      <c r="C14" s="77" t="s">
        <v>298</v>
      </c>
      <c r="D14" s="126" t="s">
        <v>450</v>
      </c>
      <c r="E14" s="135" t="s">
        <v>451</v>
      </c>
    </row>
    <row r="15" spans="1:6" ht="38.25" x14ac:dyDescent="0.2">
      <c r="A15" s="77" t="s">
        <v>287</v>
      </c>
      <c r="B15" s="126" t="s">
        <v>452</v>
      </c>
      <c r="C15" s="77" t="s">
        <v>301</v>
      </c>
      <c r="D15" s="126" t="s">
        <v>453</v>
      </c>
      <c r="E15" s="135" t="s">
        <v>454</v>
      </c>
    </row>
    <row r="16" spans="1:6" ht="51" x14ac:dyDescent="0.2">
      <c r="A16" s="77" t="s">
        <v>287</v>
      </c>
      <c r="B16" s="126" t="s">
        <v>455</v>
      </c>
      <c r="C16" s="77" t="s">
        <v>302</v>
      </c>
      <c r="D16" s="126" t="s">
        <v>456</v>
      </c>
      <c r="E16" s="135" t="s">
        <v>457</v>
      </c>
    </row>
    <row r="17" spans="1:5" ht="38.25" x14ac:dyDescent="0.2">
      <c r="A17" s="77" t="s">
        <v>287</v>
      </c>
      <c r="B17" s="126" t="s">
        <v>458</v>
      </c>
      <c r="C17" s="77" t="s">
        <v>459</v>
      </c>
      <c r="D17" s="126"/>
      <c r="E17" s="135" t="s">
        <v>276</v>
      </c>
    </row>
    <row r="18" spans="1:5" ht="38.25" x14ac:dyDescent="0.2">
      <c r="A18" s="77" t="s">
        <v>287</v>
      </c>
      <c r="B18" s="126" t="s">
        <v>460</v>
      </c>
      <c r="C18" s="77" t="s">
        <v>461</v>
      </c>
      <c r="D18" s="126"/>
      <c r="E18" s="135" t="s">
        <v>276</v>
      </c>
    </row>
    <row r="19" spans="1:5" ht="12.75" x14ac:dyDescent="0.2">
      <c r="A19" s="77" t="s">
        <v>287</v>
      </c>
      <c r="B19" s="126" t="s">
        <v>462</v>
      </c>
      <c r="C19" s="77" t="s">
        <v>463</v>
      </c>
      <c r="D19" s="126"/>
      <c r="E19" s="135" t="s">
        <v>276</v>
      </c>
    </row>
    <row r="20" spans="1:5" ht="63.75" x14ac:dyDescent="0.2">
      <c r="A20" s="77" t="s">
        <v>287</v>
      </c>
      <c r="B20" s="126" t="s">
        <v>464</v>
      </c>
      <c r="C20" s="77" t="s">
        <v>465</v>
      </c>
      <c r="D20" s="126"/>
      <c r="E20" s="135" t="s">
        <v>276</v>
      </c>
    </row>
    <row r="21" spans="1:5" ht="38.25" x14ac:dyDescent="0.2">
      <c r="A21" s="77" t="s">
        <v>303</v>
      </c>
      <c r="B21" s="126" t="s">
        <v>466</v>
      </c>
      <c r="C21" s="77" t="s">
        <v>304</v>
      </c>
      <c r="D21" s="126" t="s">
        <v>467</v>
      </c>
      <c r="E21" s="135" t="s">
        <v>468</v>
      </c>
    </row>
    <row r="22" spans="1:5" ht="51" x14ac:dyDescent="0.2">
      <c r="A22" s="77" t="s">
        <v>266</v>
      </c>
      <c r="B22" s="126" t="s">
        <v>469</v>
      </c>
      <c r="C22" s="77" t="s">
        <v>267</v>
      </c>
      <c r="D22" s="126" t="s">
        <v>470</v>
      </c>
      <c r="E22" s="135" t="s">
        <v>471</v>
      </c>
    </row>
    <row r="23" spans="1:5" ht="12.75" x14ac:dyDescent="0.2">
      <c r="A23" s="77" t="s">
        <v>266</v>
      </c>
      <c r="B23" s="126" t="s">
        <v>472</v>
      </c>
      <c r="C23" s="77" t="s">
        <v>269</v>
      </c>
      <c r="D23" s="126">
        <v>4</v>
      </c>
      <c r="E23" s="135" t="s">
        <v>270</v>
      </c>
    </row>
    <row r="24" spans="1:5" ht="25.5" x14ac:dyDescent="0.2">
      <c r="A24" s="77" t="s">
        <v>266</v>
      </c>
      <c r="B24" s="126" t="s">
        <v>473</v>
      </c>
      <c r="C24" s="77" t="s">
        <v>272</v>
      </c>
      <c r="D24" s="126">
        <v>17</v>
      </c>
      <c r="E24" s="135" t="s">
        <v>273</v>
      </c>
    </row>
    <row r="25" spans="1:5" ht="12.75" x14ac:dyDescent="0.2">
      <c r="A25" s="77" t="s">
        <v>266</v>
      </c>
      <c r="B25" s="126" t="s">
        <v>474</v>
      </c>
      <c r="C25" s="77" t="s">
        <v>274</v>
      </c>
      <c r="D25" s="126"/>
      <c r="E25" s="135" t="s">
        <v>276</v>
      </c>
    </row>
    <row r="26" spans="1:5" ht="12.75" x14ac:dyDescent="0.2">
      <c r="A26" s="77" t="s">
        <v>266</v>
      </c>
      <c r="B26" s="126" t="s">
        <v>475</v>
      </c>
      <c r="C26" s="77" t="s">
        <v>275</v>
      </c>
      <c r="D26" s="126"/>
      <c r="E26" s="135" t="s">
        <v>276</v>
      </c>
    </row>
    <row r="27" spans="1:5" ht="51" x14ac:dyDescent="0.2">
      <c r="A27" s="77" t="s">
        <v>266</v>
      </c>
      <c r="B27" s="126" t="s">
        <v>476</v>
      </c>
      <c r="C27" s="77" t="s">
        <v>277</v>
      </c>
      <c r="D27" s="126"/>
      <c r="E27" s="135" t="s">
        <v>276</v>
      </c>
    </row>
    <row r="28" spans="1:5" ht="38.25" x14ac:dyDescent="0.2">
      <c r="A28" s="77" t="s">
        <v>266</v>
      </c>
      <c r="B28" s="126" t="s">
        <v>477</v>
      </c>
      <c r="C28" s="77" t="s">
        <v>278</v>
      </c>
      <c r="D28" s="126"/>
      <c r="E28" s="135" t="s">
        <v>276</v>
      </c>
    </row>
    <row r="29" spans="1:5" ht="25.5" x14ac:dyDescent="0.2">
      <c r="A29" s="77" t="s">
        <v>266</v>
      </c>
      <c r="B29" s="126" t="s">
        <v>478</v>
      </c>
      <c r="C29" s="77" t="s">
        <v>279</v>
      </c>
      <c r="D29" s="126"/>
      <c r="E29" s="135" t="s">
        <v>276</v>
      </c>
    </row>
    <row r="30" spans="1:5" ht="38.25" x14ac:dyDescent="0.2">
      <c r="A30" s="77" t="s">
        <v>266</v>
      </c>
      <c r="B30" s="126" t="s">
        <v>479</v>
      </c>
      <c r="C30" s="77" t="s">
        <v>280</v>
      </c>
      <c r="D30" s="126"/>
      <c r="E30" s="135" t="s">
        <v>281</v>
      </c>
    </row>
    <row r="31" spans="1:5" ht="76.5" x14ac:dyDescent="0.2">
      <c r="A31" s="77" t="s">
        <v>266</v>
      </c>
      <c r="B31" s="126" t="s">
        <v>480</v>
      </c>
      <c r="C31" s="77" t="s">
        <v>282</v>
      </c>
      <c r="D31" s="126" t="s">
        <v>283</v>
      </c>
      <c r="E31" s="135" t="s">
        <v>284</v>
      </c>
    </row>
    <row r="32" spans="1:5" ht="51" x14ac:dyDescent="0.2">
      <c r="A32" s="77" t="s">
        <v>257</v>
      </c>
      <c r="B32" s="126" t="s">
        <v>481</v>
      </c>
      <c r="C32" s="77" t="s">
        <v>258</v>
      </c>
      <c r="D32" s="126">
        <v>12</v>
      </c>
      <c r="E32" s="135" t="s">
        <v>259</v>
      </c>
    </row>
    <row r="33" spans="1:5" ht="25.5" x14ac:dyDescent="0.2">
      <c r="A33" s="77" t="s">
        <v>257</v>
      </c>
      <c r="B33" s="126" t="s">
        <v>482</v>
      </c>
      <c r="C33" s="77" t="s">
        <v>260</v>
      </c>
      <c r="D33" s="126" t="s">
        <v>261</v>
      </c>
      <c r="E33" s="135" t="s">
        <v>262</v>
      </c>
    </row>
    <row r="34" spans="1:5" ht="37.5" customHeight="1" x14ac:dyDescent="0.2">
      <c r="A34" s="77" t="s">
        <v>257</v>
      </c>
      <c r="B34" s="126" t="s">
        <v>483</v>
      </c>
      <c r="C34" s="77" t="s">
        <v>263</v>
      </c>
      <c r="D34" s="126">
        <v>66</v>
      </c>
      <c r="E34" s="135" t="s">
        <v>264</v>
      </c>
    </row>
    <row r="35" spans="1:5" ht="89.25" x14ac:dyDescent="0.2">
      <c r="A35" s="77" t="s">
        <v>257</v>
      </c>
      <c r="B35" s="126" t="s">
        <v>484</v>
      </c>
      <c r="C35" s="77" t="s">
        <v>265</v>
      </c>
      <c r="D35" s="126" t="s">
        <v>485</v>
      </c>
      <c r="E35" s="135" t="s">
        <v>486</v>
      </c>
    </row>
    <row r="36" spans="1:5" ht="38.25" x14ac:dyDescent="0.2">
      <c r="A36" s="77" t="s">
        <v>257</v>
      </c>
      <c r="B36" s="126" t="s">
        <v>487</v>
      </c>
      <c r="C36" s="77" t="s">
        <v>268</v>
      </c>
      <c r="D36" s="126" t="s">
        <v>488</v>
      </c>
      <c r="E36" s="135" t="s">
        <v>276</v>
      </c>
    </row>
    <row r="37" spans="1:5" ht="76.5" x14ac:dyDescent="0.2">
      <c r="A37" s="77" t="s">
        <v>257</v>
      </c>
      <c r="B37" s="126" t="s">
        <v>489</v>
      </c>
      <c r="C37" s="77" t="s">
        <v>271</v>
      </c>
      <c r="D37" s="126"/>
      <c r="E37" s="135" t="s">
        <v>281</v>
      </c>
    </row>
    <row r="38" spans="1:5" ht="38.25" x14ac:dyDescent="0.2">
      <c r="A38" s="77" t="s">
        <v>257</v>
      </c>
      <c r="B38" s="126" t="s">
        <v>490</v>
      </c>
      <c r="C38" s="77" t="s">
        <v>290</v>
      </c>
      <c r="D38" s="126"/>
      <c r="E38" s="135" t="s">
        <v>276</v>
      </c>
    </row>
    <row r="39" spans="1:5" ht="25.5" x14ac:dyDescent="0.2">
      <c r="A39" s="77" t="s">
        <v>257</v>
      </c>
      <c r="B39" s="126" t="s">
        <v>491</v>
      </c>
      <c r="C39" s="77" t="s">
        <v>291</v>
      </c>
      <c r="D39" s="126" t="s">
        <v>492</v>
      </c>
      <c r="E39" s="135" t="s">
        <v>493</v>
      </c>
    </row>
    <row r="40" spans="1:5" ht="12.75" x14ac:dyDescent="0.2">
      <c r="A40" s="77" t="s">
        <v>257</v>
      </c>
      <c r="B40" s="126" t="s">
        <v>494</v>
      </c>
      <c r="C40" s="77" t="s">
        <v>293</v>
      </c>
      <c r="D40" s="126"/>
      <c r="E40" s="135" t="s">
        <v>276</v>
      </c>
    </row>
    <row r="41" spans="1:5" ht="12.75" x14ac:dyDescent="0.2">
      <c r="A41" s="77" t="s">
        <v>257</v>
      </c>
      <c r="B41" s="126" t="s">
        <v>495</v>
      </c>
      <c r="C41" s="77" t="s">
        <v>294</v>
      </c>
      <c r="D41" s="126">
        <v>8</v>
      </c>
      <c r="E41" s="135" t="s">
        <v>295</v>
      </c>
    </row>
    <row r="42" spans="1:5" ht="38.25" x14ac:dyDescent="0.2">
      <c r="A42" s="77" t="s">
        <v>257</v>
      </c>
      <c r="B42" s="126" t="s">
        <v>496</v>
      </c>
      <c r="C42" s="77" t="s">
        <v>497</v>
      </c>
      <c r="D42" s="126"/>
      <c r="E42" s="135" t="s">
        <v>276</v>
      </c>
    </row>
    <row r="43" spans="1:5" ht="25.5" x14ac:dyDescent="0.2">
      <c r="A43" s="77" t="s">
        <v>257</v>
      </c>
      <c r="B43" s="126" t="s">
        <v>498</v>
      </c>
      <c r="C43" s="77" t="s">
        <v>499</v>
      </c>
      <c r="D43" s="126">
        <v>133</v>
      </c>
      <c r="E43" s="135" t="s">
        <v>500</v>
      </c>
    </row>
    <row r="44" spans="1:5" ht="25.5" x14ac:dyDescent="0.2">
      <c r="A44" s="77" t="s">
        <v>501</v>
      </c>
      <c r="B44" s="126" t="s">
        <v>502</v>
      </c>
      <c r="C44" s="77" t="s">
        <v>503</v>
      </c>
      <c r="D44" s="126"/>
      <c r="E44" s="135" t="s">
        <v>276</v>
      </c>
    </row>
    <row r="45" spans="1:5" ht="38.25" x14ac:dyDescent="0.2">
      <c r="A45" s="77" t="s">
        <v>314</v>
      </c>
      <c r="B45" s="126" t="s">
        <v>315</v>
      </c>
      <c r="C45" s="77" t="s">
        <v>316</v>
      </c>
      <c r="D45" s="126" t="s">
        <v>504</v>
      </c>
      <c r="E45" s="135" t="s">
        <v>505</v>
      </c>
    </row>
    <row r="46" spans="1:5" ht="12.75" x14ac:dyDescent="0.2">
      <c r="A46" s="77" t="s">
        <v>314</v>
      </c>
      <c r="B46" s="126" t="s">
        <v>318</v>
      </c>
      <c r="C46" s="77" t="s">
        <v>319</v>
      </c>
      <c r="D46" s="126" t="s">
        <v>317</v>
      </c>
      <c r="E46" s="135" t="s">
        <v>320</v>
      </c>
    </row>
    <row r="47" spans="1:5" ht="25.5" x14ac:dyDescent="0.2">
      <c r="A47" s="77" t="s">
        <v>311</v>
      </c>
      <c r="B47" s="126" t="s">
        <v>506</v>
      </c>
      <c r="C47" s="77" t="s">
        <v>507</v>
      </c>
      <c r="D47" s="126" t="s">
        <v>312</v>
      </c>
      <c r="E47" s="135" t="s">
        <v>313</v>
      </c>
    </row>
    <row r="48" spans="1:5" ht="38.25" x14ac:dyDescent="0.2">
      <c r="A48" s="77" t="s">
        <v>308</v>
      </c>
      <c r="B48" s="126" t="s">
        <v>508</v>
      </c>
      <c r="C48" s="77" t="s">
        <v>309</v>
      </c>
      <c r="D48" s="126"/>
      <c r="E48" s="135" t="s">
        <v>276</v>
      </c>
    </row>
    <row r="49" spans="1:5" ht="12.75" x14ac:dyDescent="0.2">
      <c r="A49" s="77" t="s">
        <v>308</v>
      </c>
      <c r="B49" s="126" t="s">
        <v>509</v>
      </c>
      <c r="C49" s="77" t="s">
        <v>310</v>
      </c>
      <c r="D49" s="126"/>
      <c r="E49" s="135" t="s">
        <v>276</v>
      </c>
    </row>
    <row r="50" spans="1:5" ht="38.25" x14ac:dyDescent="0.2">
      <c r="A50" s="77" t="s">
        <v>305</v>
      </c>
      <c r="B50" s="126" t="s">
        <v>510</v>
      </c>
      <c r="C50" s="77" t="s">
        <v>306</v>
      </c>
      <c r="D50" s="126"/>
      <c r="E50" s="135" t="s">
        <v>276</v>
      </c>
    </row>
    <row r="51" spans="1:5" ht="25.5" x14ac:dyDescent="0.2">
      <c r="A51" s="77" t="s">
        <v>305</v>
      </c>
      <c r="B51" s="126" t="s">
        <v>511</v>
      </c>
      <c r="C51" s="77" t="s">
        <v>307</v>
      </c>
      <c r="D51" s="126"/>
      <c r="E51" s="135" t="s">
        <v>276</v>
      </c>
    </row>
    <row r="52" spans="1:5" ht="24" customHeight="1" x14ac:dyDescent="0.2">
      <c r="A52" s="138" t="s">
        <v>358</v>
      </c>
      <c r="B52" s="139" t="s">
        <v>512</v>
      </c>
      <c r="C52" s="80" t="s">
        <v>359</v>
      </c>
      <c r="D52" s="80"/>
      <c r="E52" s="79" t="s">
        <v>360</v>
      </c>
    </row>
    <row r="53" spans="1:5" ht="153" x14ac:dyDescent="0.2">
      <c r="A53" s="138" t="s">
        <v>299</v>
      </c>
      <c r="B53" s="139" t="s">
        <v>513</v>
      </c>
      <c r="C53" s="80" t="s">
        <v>514</v>
      </c>
      <c r="D53" s="80" t="s">
        <v>354</v>
      </c>
      <c r="E53" s="79" t="s">
        <v>515</v>
      </c>
    </row>
    <row r="54" spans="1:5" ht="12.75" x14ac:dyDescent="0.2">
      <c r="A54" s="138" t="s">
        <v>287</v>
      </c>
      <c r="B54" s="139" t="s">
        <v>516</v>
      </c>
      <c r="C54" s="80" t="s">
        <v>517</v>
      </c>
      <c r="D54" s="80"/>
      <c r="E54" s="79" t="s">
        <v>276</v>
      </c>
    </row>
    <row r="55" spans="1:5" ht="25.5" x14ac:dyDescent="0.2">
      <c r="A55" s="140" t="s">
        <v>299</v>
      </c>
      <c r="B55" s="141" t="s">
        <v>518</v>
      </c>
      <c r="C55" s="142" t="s">
        <v>355</v>
      </c>
      <c r="D55" s="141"/>
      <c r="E55" s="142" t="s">
        <v>276</v>
      </c>
    </row>
    <row r="56" spans="1:5" ht="25.5" x14ac:dyDescent="0.2">
      <c r="A56" s="140" t="s">
        <v>299</v>
      </c>
      <c r="B56" s="141" t="s">
        <v>519</v>
      </c>
      <c r="C56" s="142" t="s">
        <v>356</v>
      </c>
      <c r="D56" s="141" t="s">
        <v>520</v>
      </c>
      <c r="E56" s="142" t="s">
        <v>521</v>
      </c>
    </row>
    <row r="57" spans="1:5" ht="51" x14ac:dyDescent="0.2">
      <c r="A57" s="143" t="s">
        <v>287</v>
      </c>
      <c r="B57" s="75" t="s">
        <v>522</v>
      </c>
      <c r="C57" s="144" t="s">
        <v>523</v>
      </c>
      <c r="D57" s="141"/>
      <c r="E57" s="142" t="s">
        <v>276</v>
      </c>
    </row>
    <row r="58" spans="1:5" ht="25.5" x14ac:dyDescent="0.2">
      <c r="A58" s="145" t="s">
        <v>299</v>
      </c>
      <c r="B58" s="146" t="s">
        <v>524</v>
      </c>
      <c r="C58" s="147" t="s">
        <v>356</v>
      </c>
      <c r="D58" s="146"/>
      <c r="E58" s="147" t="s">
        <v>276</v>
      </c>
    </row>
    <row r="59" spans="1:5" ht="12.75" customHeight="1" x14ac:dyDescent="0.2">
      <c r="A59" s="140" t="s">
        <v>525</v>
      </c>
      <c r="B59" s="141" t="s">
        <v>526</v>
      </c>
      <c r="C59" s="142" t="s">
        <v>527</v>
      </c>
      <c r="D59" s="141"/>
      <c r="E59" s="142" t="s">
        <v>276</v>
      </c>
    </row>
    <row r="60" spans="1:5" ht="12.75" customHeight="1" x14ac:dyDescent="0.2">
      <c r="A60" s="140" t="s">
        <v>525</v>
      </c>
      <c r="B60" s="141" t="s">
        <v>528</v>
      </c>
      <c r="C60" s="142" t="s">
        <v>529</v>
      </c>
      <c r="D60" s="141"/>
      <c r="E60" s="142" t="s">
        <v>276</v>
      </c>
    </row>
    <row r="61" spans="1:5" ht="25.5" x14ac:dyDescent="0.2">
      <c r="A61" s="140" t="s">
        <v>308</v>
      </c>
      <c r="B61" s="141" t="s">
        <v>530</v>
      </c>
      <c r="C61" s="142" t="s">
        <v>357</v>
      </c>
      <c r="D61" s="141"/>
      <c r="E61" s="142" t="s">
        <v>276</v>
      </c>
    </row>
    <row r="62" spans="1:5" ht="12.75" x14ac:dyDescent="0.2">
      <c r="A62" s="140" t="s">
        <v>358</v>
      </c>
      <c r="B62" s="141" t="s">
        <v>531</v>
      </c>
      <c r="C62" s="142" t="s">
        <v>359</v>
      </c>
      <c r="D62" s="141"/>
      <c r="E62" s="142" t="s">
        <v>276</v>
      </c>
    </row>
    <row r="63" spans="1:5" ht="12.75" x14ac:dyDescent="0.2">
      <c r="A63" s="80" t="s">
        <v>532</v>
      </c>
      <c r="B63" s="148" t="s">
        <v>533</v>
      </c>
      <c r="C63" s="80" t="s">
        <v>534</v>
      </c>
      <c r="D63" s="80"/>
      <c r="E63" s="142" t="s">
        <v>276</v>
      </c>
    </row>
    <row r="64" spans="1:5" ht="12.75" x14ac:dyDescent="0.2">
      <c r="A64" s="143" t="s">
        <v>287</v>
      </c>
      <c r="B64" s="76" t="s">
        <v>535</v>
      </c>
      <c r="C64" s="76"/>
      <c r="D64" s="76"/>
      <c r="E64" s="76"/>
    </row>
  </sheetData>
  <mergeCells count="2">
    <mergeCell ref="A1:B2"/>
    <mergeCell ref="C1:D2"/>
  </mergeCells>
  <conditionalFormatting sqref="B64:B1048576 B1:B51">
    <cfRule type="duplicateValues" dxfId="10" priority="10"/>
  </conditionalFormatting>
  <conditionalFormatting sqref="B52">
    <cfRule type="duplicateValues" dxfId="9" priority="9"/>
  </conditionalFormatting>
  <conditionalFormatting sqref="B53">
    <cfRule type="duplicateValues" dxfId="8" priority="8"/>
  </conditionalFormatting>
  <conditionalFormatting sqref="B54">
    <cfRule type="duplicateValues" dxfId="7" priority="7"/>
  </conditionalFormatting>
  <conditionalFormatting sqref="B55">
    <cfRule type="duplicateValues" dxfId="6" priority="6"/>
  </conditionalFormatting>
  <conditionalFormatting sqref="B56">
    <cfRule type="duplicateValues" dxfId="5" priority="5"/>
  </conditionalFormatting>
  <conditionalFormatting sqref="B57">
    <cfRule type="duplicateValues" dxfId="4" priority="4"/>
  </conditionalFormatting>
  <conditionalFormatting sqref="B58">
    <cfRule type="duplicateValues" dxfId="3" priority="3"/>
  </conditionalFormatting>
  <conditionalFormatting sqref="B59:B61">
    <cfRule type="duplicateValues" dxfId="2" priority="11"/>
  </conditionalFormatting>
  <conditionalFormatting sqref="B62">
    <cfRule type="duplicateValues" dxfId="1" priority="2"/>
  </conditionalFormatting>
  <conditionalFormatting sqref="B63">
    <cfRule type="duplicateValues" dxfId="0" priority="1"/>
  </conditionalFormatting>
  <printOptions horizontalCentered="1"/>
  <pageMargins left="0.70866141732283472" right="0.70866141732283472" top="0.74803149606299213" bottom="0.55118110236220474" header="0.31496062992125984" footer="0.70866141732283472"/>
  <pageSetup scale="31" orientation="portrait" r:id="rId1"/>
  <headerFooter>
    <oddFooter>&amp;RSC01-F06 Vr.3 (2015-11-18)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4" bestFit="1" customWidth="1"/>
    <col min="5" max="5" width="70" style="24" bestFit="1" customWidth="1"/>
    <col min="6" max="6" width="19.42578125" style="34" bestFit="1" customWidth="1"/>
    <col min="7" max="7" width="58.42578125" style="35" customWidth="1"/>
    <col min="12" max="12" width="60.140625" customWidth="1"/>
    <col min="17" max="17" width="26.7109375" bestFit="1" customWidth="1"/>
  </cols>
  <sheetData>
    <row r="1" spans="4:17" x14ac:dyDescent="0.25">
      <c r="Q1" s="56" t="s">
        <v>213</v>
      </c>
    </row>
    <row r="2" spans="4:17" x14ac:dyDescent="0.25">
      <c r="D2" s="25" t="s">
        <v>63</v>
      </c>
      <c r="E2" s="25" t="s">
        <v>45</v>
      </c>
      <c r="F2" s="33" t="s">
        <v>2</v>
      </c>
      <c r="G2" s="37" t="s">
        <v>112</v>
      </c>
      <c r="L2" s="48" t="s">
        <v>167</v>
      </c>
      <c r="O2" t="s">
        <v>208</v>
      </c>
      <c r="Q2" t="s">
        <v>214</v>
      </c>
    </row>
    <row r="3" spans="4:17" x14ac:dyDescent="0.25">
      <c r="D3" s="26" t="s">
        <v>101</v>
      </c>
      <c r="E3" s="30" t="s">
        <v>46</v>
      </c>
      <c r="F3" s="32" t="s">
        <v>60</v>
      </c>
      <c r="G3" s="36" t="s">
        <v>113</v>
      </c>
      <c r="L3" s="49" t="s">
        <v>168</v>
      </c>
      <c r="O3" t="s">
        <v>209</v>
      </c>
      <c r="Q3" t="s">
        <v>215</v>
      </c>
    </row>
    <row r="4" spans="4:17" x14ac:dyDescent="0.25">
      <c r="D4" s="26" t="s">
        <v>102</v>
      </c>
      <c r="E4" s="30" t="s">
        <v>46</v>
      </c>
      <c r="F4" s="32" t="s">
        <v>60</v>
      </c>
      <c r="G4" s="36" t="s">
        <v>113</v>
      </c>
      <c r="L4" s="48" t="s">
        <v>169</v>
      </c>
      <c r="Q4" s="56" t="s">
        <v>216</v>
      </c>
    </row>
    <row r="5" spans="4:17" x14ac:dyDescent="0.25">
      <c r="D5" s="26" t="s">
        <v>103</v>
      </c>
      <c r="E5" s="30" t="s">
        <v>46</v>
      </c>
      <c r="F5" s="32" t="s">
        <v>60</v>
      </c>
      <c r="G5" s="36" t="s">
        <v>115</v>
      </c>
      <c r="L5" s="50" t="s">
        <v>170</v>
      </c>
      <c r="Q5" t="s">
        <v>217</v>
      </c>
    </row>
    <row r="6" spans="4:17" x14ac:dyDescent="0.25">
      <c r="D6" s="26" t="s">
        <v>104</v>
      </c>
      <c r="E6" s="30" t="s">
        <v>47</v>
      </c>
      <c r="F6" s="32" t="s">
        <v>60</v>
      </c>
      <c r="G6" s="36" t="s">
        <v>116</v>
      </c>
      <c r="L6" s="50" t="s">
        <v>171</v>
      </c>
      <c r="Q6" t="s">
        <v>218</v>
      </c>
    </row>
    <row r="7" spans="4:17" x14ac:dyDescent="0.25">
      <c r="D7" s="26" t="s">
        <v>105</v>
      </c>
      <c r="E7" s="30" t="s">
        <v>47</v>
      </c>
      <c r="F7" s="32" t="s">
        <v>60</v>
      </c>
      <c r="G7" s="36" t="s">
        <v>229</v>
      </c>
      <c r="L7" s="50" t="s">
        <v>172</v>
      </c>
      <c r="Q7" t="s">
        <v>219</v>
      </c>
    </row>
    <row r="8" spans="4:17" x14ac:dyDescent="0.25">
      <c r="D8" s="26" t="s">
        <v>64</v>
      </c>
      <c r="E8" s="30" t="s">
        <v>47</v>
      </c>
      <c r="F8" s="32" t="s">
        <v>60</v>
      </c>
      <c r="G8" s="36" t="s">
        <v>118</v>
      </c>
      <c r="L8" s="50" t="s">
        <v>173</v>
      </c>
      <c r="Q8" t="s">
        <v>220</v>
      </c>
    </row>
    <row r="9" spans="4:17" x14ac:dyDescent="0.25">
      <c r="D9" s="26" t="s">
        <v>106</v>
      </c>
      <c r="E9" s="30" t="s">
        <v>47</v>
      </c>
      <c r="F9" s="32" t="s">
        <v>60</v>
      </c>
      <c r="G9" s="36" t="s">
        <v>116</v>
      </c>
      <c r="L9" s="48" t="s">
        <v>174</v>
      </c>
      <c r="Q9" t="s">
        <v>221</v>
      </c>
    </row>
    <row r="10" spans="4:17" x14ac:dyDescent="0.25">
      <c r="D10" s="26" t="s">
        <v>107</v>
      </c>
      <c r="E10" s="30" t="s">
        <v>48</v>
      </c>
      <c r="F10" s="32" t="s">
        <v>60</v>
      </c>
      <c r="G10" s="36" t="s">
        <v>113</v>
      </c>
      <c r="L10" s="50" t="s">
        <v>175</v>
      </c>
      <c r="Q10" s="56" t="s">
        <v>222</v>
      </c>
    </row>
    <row r="11" spans="4:17" x14ac:dyDescent="0.25">
      <c r="D11" s="26" t="s">
        <v>108</v>
      </c>
      <c r="E11" s="30" t="s">
        <v>48</v>
      </c>
      <c r="F11" s="32" t="s">
        <v>60</v>
      </c>
      <c r="G11" s="36" t="s">
        <v>119</v>
      </c>
      <c r="L11" s="50" t="s">
        <v>176</v>
      </c>
      <c r="Q11" t="s">
        <v>223</v>
      </c>
    </row>
    <row r="12" spans="4:17" x14ac:dyDescent="0.25">
      <c r="D12" s="26" t="s">
        <v>109</v>
      </c>
      <c r="E12" s="30" t="s">
        <v>48</v>
      </c>
      <c r="F12" s="32" t="s">
        <v>60</v>
      </c>
      <c r="G12" s="36" t="s">
        <v>114</v>
      </c>
      <c r="L12" s="50" t="s">
        <v>177</v>
      </c>
      <c r="Q12" t="s">
        <v>224</v>
      </c>
    </row>
    <row r="13" spans="4:17" x14ac:dyDescent="0.25">
      <c r="D13" s="26" t="s">
        <v>110</v>
      </c>
      <c r="E13" s="30" t="s">
        <v>48</v>
      </c>
      <c r="F13" s="32" t="s">
        <v>60</v>
      </c>
      <c r="G13" s="36" t="s">
        <v>230</v>
      </c>
      <c r="L13" s="48" t="s">
        <v>178</v>
      </c>
      <c r="Q13" s="56" t="s">
        <v>225</v>
      </c>
    </row>
    <row r="14" spans="4:17" x14ac:dyDescent="0.25">
      <c r="D14" s="28" t="s">
        <v>78</v>
      </c>
      <c r="E14" s="30" t="s">
        <v>49</v>
      </c>
      <c r="F14" s="32" t="s">
        <v>61</v>
      </c>
      <c r="G14" s="35" t="s">
        <v>123</v>
      </c>
      <c r="L14" s="50" t="s">
        <v>179</v>
      </c>
      <c r="Q14" t="s">
        <v>226</v>
      </c>
    </row>
    <row r="15" spans="4:17" x14ac:dyDescent="0.25">
      <c r="D15" s="28" t="s">
        <v>65</v>
      </c>
      <c r="E15" s="30" t="s">
        <v>49</v>
      </c>
      <c r="F15" s="32" t="s">
        <v>61</v>
      </c>
      <c r="G15" s="35" t="s">
        <v>123</v>
      </c>
      <c r="L15" s="50" t="s">
        <v>180</v>
      </c>
      <c r="Q15" t="s">
        <v>227</v>
      </c>
    </row>
    <row r="16" spans="4:17" x14ac:dyDescent="0.25">
      <c r="D16" s="28" t="s">
        <v>79</v>
      </c>
      <c r="E16" s="30" t="s">
        <v>50</v>
      </c>
      <c r="F16" s="32" t="s">
        <v>61</v>
      </c>
      <c r="G16" s="36" t="s">
        <v>126</v>
      </c>
      <c r="L16" s="50" t="s">
        <v>181</v>
      </c>
      <c r="Q16" t="s">
        <v>228</v>
      </c>
    </row>
    <row r="17" spans="4:15" x14ac:dyDescent="0.25">
      <c r="D17" s="28" t="s">
        <v>80</v>
      </c>
      <c r="E17" s="30" t="s">
        <v>50</v>
      </c>
      <c r="F17" s="32" t="s">
        <v>61</v>
      </c>
      <c r="G17" s="35" t="s">
        <v>240</v>
      </c>
      <c r="L17" s="48" t="s">
        <v>182</v>
      </c>
    </row>
    <row r="18" spans="4:15" ht="30" x14ac:dyDescent="0.25">
      <c r="D18" s="28" t="s">
        <v>81</v>
      </c>
      <c r="E18" s="30" t="s">
        <v>52</v>
      </c>
      <c r="F18" s="32" t="s">
        <v>61</v>
      </c>
      <c r="G18" s="35" t="s">
        <v>239</v>
      </c>
      <c r="L18" s="50" t="s">
        <v>183</v>
      </c>
    </row>
    <row r="19" spans="4:15" ht="30" x14ac:dyDescent="0.25">
      <c r="D19" s="28" t="s">
        <v>82</v>
      </c>
      <c r="E19" s="30" t="s">
        <v>52</v>
      </c>
      <c r="F19" s="32" t="s">
        <v>61</v>
      </c>
      <c r="G19" s="36" t="s">
        <v>238</v>
      </c>
      <c r="L19" s="50" t="s">
        <v>184</v>
      </c>
      <c r="O19" t="s">
        <v>232</v>
      </c>
    </row>
    <row r="20" spans="4:15" ht="30" x14ac:dyDescent="0.25">
      <c r="D20" s="28" t="s">
        <v>83</v>
      </c>
      <c r="E20" s="30" t="s">
        <v>55</v>
      </c>
      <c r="F20" s="32" t="s">
        <v>61</v>
      </c>
      <c r="G20" s="36" t="s">
        <v>237</v>
      </c>
      <c r="L20" s="48" t="s">
        <v>185</v>
      </c>
      <c r="O20" t="s">
        <v>233</v>
      </c>
    </row>
    <row r="21" spans="4:15" ht="30" x14ac:dyDescent="0.25">
      <c r="D21" s="28" t="s">
        <v>84</v>
      </c>
      <c r="E21" s="30" t="s">
        <v>55</v>
      </c>
      <c r="F21" s="32" t="s">
        <v>61</v>
      </c>
      <c r="G21" s="36" t="s">
        <v>237</v>
      </c>
      <c r="L21" s="49" t="s">
        <v>186</v>
      </c>
    </row>
    <row r="22" spans="4:15" ht="30" x14ac:dyDescent="0.25">
      <c r="D22" s="28" t="s">
        <v>85</v>
      </c>
      <c r="E22" s="30" t="s">
        <v>55</v>
      </c>
      <c r="F22" s="32" t="s">
        <v>61</v>
      </c>
      <c r="G22" s="36" t="s">
        <v>237</v>
      </c>
      <c r="L22" s="48" t="s">
        <v>187</v>
      </c>
    </row>
    <row r="23" spans="4:15" ht="45" x14ac:dyDescent="0.25">
      <c r="D23" s="28" t="s">
        <v>86</v>
      </c>
      <c r="E23" s="30" t="s">
        <v>53</v>
      </c>
      <c r="F23" s="32" t="s">
        <v>61</v>
      </c>
      <c r="G23" s="35" t="s">
        <v>125</v>
      </c>
      <c r="L23" s="50" t="s">
        <v>188</v>
      </c>
    </row>
    <row r="24" spans="4:15" ht="30" x14ac:dyDescent="0.25">
      <c r="D24" s="28" t="s">
        <v>87</v>
      </c>
      <c r="E24" s="30" t="s">
        <v>56</v>
      </c>
      <c r="F24" s="32" t="s">
        <v>61</v>
      </c>
      <c r="G24" s="35" t="s">
        <v>127</v>
      </c>
      <c r="L24" s="49" t="s">
        <v>189</v>
      </c>
    </row>
    <row r="25" spans="4:15" ht="30" x14ac:dyDescent="0.25">
      <c r="D25" s="28" t="s">
        <v>88</v>
      </c>
      <c r="E25" s="30" t="s">
        <v>56</v>
      </c>
      <c r="F25" s="32" t="s">
        <v>61</v>
      </c>
      <c r="G25" s="35" t="s">
        <v>127</v>
      </c>
      <c r="L25" s="49" t="s">
        <v>190</v>
      </c>
    </row>
    <row r="26" spans="4:15" ht="30" x14ac:dyDescent="0.25">
      <c r="D26" s="28" t="s">
        <v>89</v>
      </c>
      <c r="E26" s="30" t="s">
        <v>54</v>
      </c>
      <c r="F26" s="32" t="s">
        <v>61</v>
      </c>
      <c r="G26" s="36" t="s">
        <v>124</v>
      </c>
      <c r="L26" s="48" t="s">
        <v>191</v>
      </c>
    </row>
    <row r="27" spans="4:15" ht="27" x14ac:dyDescent="0.25">
      <c r="D27" s="28" t="s">
        <v>90</v>
      </c>
      <c r="E27" s="30" t="s">
        <v>51</v>
      </c>
      <c r="F27" s="32" t="s">
        <v>61</v>
      </c>
      <c r="G27" s="35" t="s">
        <v>120</v>
      </c>
      <c r="L27" s="49" t="s">
        <v>192</v>
      </c>
    </row>
    <row r="28" spans="4:15" ht="27" x14ac:dyDescent="0.25">
      <c r="D28" s="28" t="s">
        <v>91</v>
      </c>
      <c r="E28" s="30" t="s">
        <v>51</v>
      </c>
      <c r="F28" s="32" t="s">
        <v>61</v>
      </c>
      <c r="G28" s="35" t="s">
        <v>121</v>
      </c>
      <c r="L28" s="48" t="s">
        <v>193</v>
      </c>
    </row>
    <row r="29" spans="4:15" ht="45" x14ac:dyDescent="0.25">
      <c r="D29" s="28" t="s">
        <v>111</v>
      </c>
      <c r="E29" s="30" t="s">
        <v>51</v>
      </c>
      <c r="F29" s="32" t="s">
        <v>61</v>
      </c>
      <c r="G29" s="36" t="s">
        <v>122</v>
      </c>
      <c r="L29" s="49" t="s">
        <v>194</v>
      </c>
    </row>
    <row r="30" spans="4:15" ht="30" x14ac:dyDescent="0.25">
      <c r="D30" s="29" t="s">
        <v>92</v>
      </c>
      <c r="E30" s="24" t="s">
        <v>96</v>
      </c>
      <c r="F30" s="32" t="s">
        <v>62</v>
      </c>
      <c r="G30" s="36" t="s">
        <v>231</v>
      </c>
      <c r="L30" s="48" t="s">
        <v>195</v>
      </c>
    </row>
    <row r="31" spans="4:15" x14ac:dyDescent="0.25">
      <c r="D31" s="29" t="s">
        <v>66</v>
      </c>
      <c r="E31" s="24" t="s">
        <v>96</v>
      </c>
      <c r="F31" s="32" t="s">
        <v>62</v>
      </c>
      <c r="G31" s="35" t="s">
        <v>117</v>
      </c>
      <c r="L31" s="49" t="s">
        <v>196</v>
      </c>
    </row>
    <row r="32" spans="4:15" x14ac:dyDescent="0.25">
      <c r="D32" s="29" t="s">
        <v>67</v>
      </c>
      <c r="E32" s="24" t="s">
        <v>67</v>
      </c>
      <c r="F32" s="32" t="s">
        <v>62</v>
      </c>
      <c r="G32" s="35" t="s">
        <v>119</v>
      </c>
      <c r="L32" s="49" t="s">
        <v>197</v>
      </c>
    </row>
    <row r="33" spans="4:12" ht="27" x14ac:dyDescent="0.25">
      <c r="D33" s="29" t="s">
        <v>68</v>
      </c>
      <c r="E33" s="24" t="s">
        <v>97</v>
      </c>
      <c r="F33" s="32" t="s">
        <v>62</v>
      </c>
      <c r="G33" s="35" t="s">
        <v>119</v>
      </c>
      <c r="L33" s="48" t="s">
        <v>198</v>
      </c>
    </row>
    <row r="34" spans="4:12" x14ac:dyDescent="0.25">
      <c r="D34" s="29" t="s">
        <v>69</v>
      </c>
      <c r="E34" s="24" t="s">
        <v>97</v>
      </c>
      <c r="F34" s="32" t="s">
        <v>62</v>
      </c>
      <c r="G34" s="35" t="s">
        <v>119</v>
      </c>
      <c r="L34" s="48" t="s">
        <v>199</v>
      </c>
    </row>
    <row r="35" spans="4:12" x14ac:dyDescent="0.25">
      <c r="D35" s="29" t="s">
        <v>70</v>
      </c>
      <c r="E35" s="24" t="s">
        <v>97</v>
      </c>
      <c r="F35" s="32" t="s">
        <v>62</v>
      </c>
      <c r="G35" s="35" t="s">
        <v>119</v>
      </c>
      <c r="L35" s="50" t="s">
        <v>200</v>
      </c>
    </row>
    <row r="36" spans="4:12" x14ac:dyDescent="0.25">
      <c r="D36" s="29" t="s">
        <v>71</v>
      </c>
      <c r="E36" s="24" t="s">
        <v>98</v>
      </c>
      <c r="F36" s="32" t="s">
        <v>62</v>
      </c>
      <c r="G36" s="35" t="s">
        <v>128</v>
      </c>
      <c r="L36" s="50" t="s">
        <v>201</v>
      </c>
    </row>
    <row r="37" spans="4:12" x14ac:dyDescent="0.25">
      <c r="D37" s="29" t="s">
        <v>72</v>
      </c>
      <c r="E37" s="24" t="s">
        <v>98</v>
      </c>
      <c r="F37" s="32" t="s">
        <v>62</v>
      </c>
      <c r="G37" s="35" t="s">
        <v>128</v>
      </c>
      <c r="L37" s="50" t="s">
        <v>202</v>
      </c>
    </row>
    <row r="38" spans="4:12" x14ac:dyDescent="0.25">
      <c r="D38" s="29" t="s">
        <v>73</v>
      </c>
      <c r="E38" s="24" t="s">
        <v>98</v>
      </c>
      <c r="F38" s="32" t="s">
        <v>62</v>
      </c>
      <c r="G38" s="35" t="s">
        <v>128</v>
      </c>
      <c r="L38" s="49" t="s">
        <v>203</v>
      </c>
    </row>
    <row r="39" spans="4:12" x14ac:dyDescent="0.25">
      <c r="D39" s="29" t="s">
        <v>74</v>
      </c>
      <c r="E39" s="24" t="s">
        <v>99</v>
      </c>
      <c r="F39" s="32" t="s">
        <v>62</v>
      </c>
      <c r="G39" s="35" t="s">
        <v>129</v>
      </c>
      <c r="L39" s="49" t="s">
        <v>204</v>
      </c>
    </row>
    <row r="40" spans="4:12" x14ac:dyDescent="0.25">
      <c r="D40" s="29" t="s">
        <v>75</v>
      </c>
      <c r="E40" s="24" t="s">
        <v>99</v>
      </c>
      <c r="F40" s="32" t="s">
        <v>62</v>
      </c>
      <c r="G40" s="35" t="s">
        <v>129</v>
      </c>
      <c r="L40" s="50" t="s">
        <v>205</v>
      </c>
    </row>
    <row r="41" spans="4:12" x14ac:dyDescent="0.25">
      <c r="D41" s="29" t="s">
        <v>76</v>
      </c>
      <c r="E41" s="24" t="s">
        <v>99</v>
      </c>
      <c r="F41" s="32" t="s">
        <v>62</v>
      </c>
      <c r="G41" s="35" t="s">
        <v>129</v>
      </c>
      <c r="L41" s="50" t="s">
        <v>206</v>
      </c>
    </row>
    <row r="42" spans="4:12" x14ac:dyDescent="0.25">
      <c r="D42" s="29" t="s">
        <v>77</v>
      </c>
      <c r="E42" s="24" t="s">
        <v>99</v>
      </c>
      <c r="F42" s="32" t="s">
        <v>62</v>
      </c>
      <c r="G42" s="35" t="s">
        <v>129</v>
      </c>
      <c r="L42" s="50" t="s">
        <v>207</v>
      </c>
    </row>
    <row r="43" spans="4:12" x14ac:dyDescent="0.25">
      <c r="D43" s="29" t="s">
        <v>235</v>
      </c>
      <c r="E43" s="24" t="s">
        <v>100</v>
      </c>
      <c r="F43" s="32" t="s">
        <v>62</v>
      </c>
      <c r="G43" s="35" t="s">
        <v>130</v>
      </c>
    </row>
    <row r="44" spans="4:12" ht="30" x14ac:dyDescent="0.25">
      <c r="D44" s="29" t="s">
        <v>93</v>
      </c>
      <c r="E44" s="24" t="s">
        <v>100</v>
      </c>
      <c r="F44" s="32" t="s">
        <v>62</v>
      </c>
      <c r="G44" s="35" t="s">
        <v>130</v>
      </c>
    </row>
    <row r="45" spans="4:12" x14ac:dyDescent="0.25">
      <c r="D45" s="29" t="s">
        <v>236</v>
      </c>
      <c r="E45" s="24" t="s">
        <v>100</v>
      </c>
      <c r="F45" s="32" t="s">
        <v>62</v>
      </c>
      <c r="G45" s="35" t="s">
        <v>130</v>
      </c>
    </row>
    <row r="46" spans="4:12" ht="30" x14ac:dyDescent="0.25">
      <c r="D46" s="27" t="s">
        <v>94</v>
      </c>
      <c r="E46" s="24" t="s">
        <v>57</v>
      </c>
      <c r="F46" s="32" t="s">
        <v>241</v>
      </c>
      <c r="G46" s="35" t="s">
        <v>131</v>
      </c>
    </row>
    <row r="47" spans="4:12" ht="30" x14ac:dyDescent="0.25">
      <c r="D47" s="27" t="s">
        <v>95</v>
      </c>
      <c r="E47" s="24" t="s">
        <v>57</v>
      </c>
      <c r="F47" s="32" t="s">
        <v>241</v>
      </c>
      <c r="G47" s="36" t="s">
        <v>113</v>
      </c>
    </row>
    <row r="51" spans="4:4" x14ac:dyDescent="0.25">
      <c r="D51" s="24" t="s">
        <v>133</v>
      </c>
    </row>
    <row r="52" spans="4:4" x14ac:dyDescent="0.25">
      <c r="D52" s="35" t="s">
        <v>134</v>
      </c>
    </row>
    <row r="53" spans="4:4" ht="30" x14ac:dyDescent="0.25">
      <c r="D53" s="35" t="s">
        <v>135</v>
      </c>
    </row>
    <row r="54" spans="4:4" ht="30" x14ac:dyDescent="0.25">
      <c r="D54" s="35" t="s">
        <v>136</v>
      </c>
    </row>
    <row r="55" spans="4:4" x14ac:dyDescent="0.25">
      <c r="D55" s="35" t="s">
        <v>137</v>
      </c>
    </row>
    <row r="56" spans="4:4" ht="30" x14ac:dyDescent="0.25">
      <c r="D56" s="35" t="s">
        <v>138</v>
      </c>
    </row>
    <row r="57" spans="4:4" ht="30" x14ac:dyDescent="0.25">
      <c r="D57" s="35" t="s">
        <v>139</v>
      </c>
    </row>
    <row r="58" spans="4:4" ht="30" x14ac:dyDescent="0.25">
      <c r="D58" s="35" t="s">
        <v>140</v>
      </c>
    </row>
    <row r="59" spans="4:4" ht="30" x14ac:dyDescent="0.25">
      <c r="D59" s="35" t="s">
        <v>141</v>
      </c>
    </row>
    <row r="60" spans="4:4" x14ac:dyDescent="0.25">
      <c r="D60" s="35" t="s">
        <v>142</v>
      </c>
    </row>
    <row r="61" spans="4:4" ht="30" x14ac:dyDescent="0.25">
      <c r="D61" s="35" t="s">
        <v>143</v>
      </c>
    </row>
    <row r="62" spans="4:4" ht="60" x14ac:dyDescent="0.25">
      <c r="D62" s="35" t="s">
        <v>144</v>
      </c>
    </row>
    <row r="63" spans="4:4" ht="30" x14ac:dyDescent="0.25">
      <c r="D63" s="35" t="s">
        <v>145</v>
      </c>
    </row>
    <row r="64" spans="4:4" x14ac:dyDescent="0.25">
      <c r="D64" s="35" t="s">
        <v>146</v>
      </c>
    </row>
    <row r="65" spans="4:4" ht="30" x14ac:dyDescent="0.25">
      <c r="D65" s="35" t="s">
        <v>147</v>
      </c>
    </row>
    <row r="66" spans="4:4" x14ac:dyDescent="0.25">
      <c r="D66" s="35" t="s">
        <v>148</v>
      </c>
    </row>
    <row r="67" spans="4:4" ht="30" x14ac:dyDescent="0.25">
      <c r="D67" s="35" t="s">
        <v>149</v>
      </c>
    </row>
    <row r="68" spans="4:4" x14ac:dyDescent="0.25">
      <c r="D68" s="35" t="s">
        <v>150</v>
      </c>
    </row>
    <row r="69" spans="4:4" x14ac:dyDescent="0.25">
      <c r="D69" s="35" t="s">
        <v>151</v>
      </c>
    </row>
    <row r="70" spans="4:4" ht="30" x14ac:dyDescent="0.25">
      <c r="D70" s="35" t="s">
        <v>152</v>
      </c>
    </row>
    <row r="71" spans="4:4" ht="45" x14ac:dyDescent="0.25">
      <c r="D71" s="35" t="s">
        <v>153</v>
      </c>
    </row>
    <row r="72" spans="4:4" x14ac:dyDescent="0.25">
      <c r="D72" s="35" t="s">
        <v>154</v>
      </c>
    </row>
    <row r="73" spans="4:4" ht="30" x14ac:dyDescent="0.25">
      <c r="D73" s="35" t="s">
        <v>155</v>
      </c>
    </row>
    <row r="74" spans="4:4" ht="60" x14ac:dyDescent="0.25">
      <c r="D74" s="35" t="s">
        <v>156</v>
      </c>
    </row>
    <row r="75" spans="4:4" ht="30" x14ac:dyDescent="0.25">
      <c r="D75" s="35" t="s">
        <v>157</v>
      </c>
    </row>
    <row r="76" spans="4:4" ht="30" x14ac:dyDescent="0.25">
      <c r="D76" s="35" t="s">
        <v>158</v>
      </c>
    </row>
    <row r="77" spans="4:4" x14ac:dyDescent="0.25">
      <c r="D77" s="35" t="s">
        <v>159</v>
      </c>
    </row>
    <row r="78" spans="4:4" ht="45" x14ac:dyDescent="0.25">
      <c r="D78" s="35" t="s">
        <v>160</v>
      </c>
    </row>
    <row r="79" spans="4:4" x14ac:dyDescent="0.25">
      <c r="D79" s="35" t="s">
        <v>161</v>
      </c>
    </row>
    <row r="80" spans="4:4" ht="45" x14ac:dyDescent="0.25">
      <c r="D80" s="35" t="s">
        <v>162</v>
      </c>
    </row>
    <row r="81" spans="4:4" x14ac:dyDescent="0.25">
      <c r="D81"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H27" sqref="H2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Caracterización</vt:lpstr>
      <vt:lpstr>INDICADOR 1</vt:lpstr>
      <vt:lpstr>INDICADOR 2</vt:lpstr>
      <vt:lpstr>INDICADOR 3</vt:lpstr>
      <vt:lpstr>INDICADOR 4</vt:lpstr>
      <vt:lpstr>Normograma</vt:lpstr>
      <vt:lpstr>Listas desplegables</vt:lpstr>
      <vt:lpstr>Políticas de operación</vt:lpstr>
      <vt:lpstr>Apoyo</vt:lpstr>
      <vt:lpstr>'INDICADOR 1'!Área_de_impresión</vt:lpstr>
      <vt:lpstr>'INDICADOR 2'!Área_de_impresión</vt:lpstr>
      <vt:lpstr>'INDICADOR 3'!Área_de_impresión</vt:lpstr>
      <vt:lpstr>'INDICADOR 4'!Área_de_impresión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2019-05-03T20:42:39Z</cp:lastPrinted>
  <dcterms:created xsi:type="dcterms:W3CDTF">2019-04-09T16:24:36Z</dcterms:created>
  <dcterms:modified xsi:type="dcterms:W3CDTF">2019-11-20T00:30:46Z</dcterms:modified>
</cp:coreProperties>
</file>